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9360" activeTab="2"/>
  </bookViews>
  <sheets>
    <sheet name="C-2" sheetId="1" r:id="rId1"/>
    <sheet name="C-1 M " sheetId="2" r:id="rId2"/>
    <sheet name="K-1 M" sheetId="3" r:id="rId3"/>
    <sheet name="C-1K" sheetId="4" r:id="rId4"/>
    <sheet name="K-1K" sheetId="5" r:id="rId5"/>
    <sheet name="drużynowo" sheetId="6" state="hidden" r:id="rId6"/>
    <sheet name="drużyna" sheetId="7" r:id="rId7"/>
  </sheets>
  <definedNames/>
  <calcPr fullCalcOnLoad="1"/>
</workbook>
</file>

<file path=xl/sharedStrings.xml><?xml version="1.0" encoding="utf-8"?>
<sst xmlns="http://schemas.openxmlformats.org/spreadsheetml/2006/main" count="495" uniqueCount="187">
  <si>
    <t>Lp.</t>
  </si>
  <si>
    <t>Nazwisko</t>
  </si>
  <si>
    <t>Kacper</t>
  </si>
  <si>
    <t>Michał</t>
  </si>
  <si>
    <t>Jakub</t>
  </si>
  <si>
    <t>Maciej</t>
  </si>
  <si>
    <t>Imię</t>
  </si>
  <si>
    <t>Paweł</t>
  </si>
  <si>
    <t>Mateusz</t>
  </si>
  <si>
    <t>Lejmel</t>
  </si>
  <si>
    <t>Eryk</t>
  </si>
  <si>
    <t>Edyta</t>
  </si>
  <si>
    <t>Kinga</t>
  </si>
  <si>
    <t>Nazwisko i imię</t>
  </si>
  <si>
    <t xml:space="preserve">Sztuba </t>
  </si>
  <si>
    <t>Adam</t>
  </si>
  <si>
    <t>Aleksandra</t>
  </si>
  <si>
    <t>KONKURENCJA C-1 MĘŻCZYZN</t>
  </si>
  <si>
    <t xml:space="preserve">Suma </t>
  </si>
  <si>
    <t>KONKURENCJA K-1 MĘŻCZYZN</t>
  </si>
  <si>
    <t>KONKURENCJA K-1 KOBIET</t>
  </si>
  <si>
    <t>Puchar Kwisy</t>
  </si>
  <si>
    <t>Puchar Pienin</t>
  </si>
  <si>
    <t>Przemysław</t>
  </si>
  <si>
    <t>KONKURENCJA C-2 MĘŻCZYZN</t>
  </si>
  <si>
    <t>Puchar Polski</t>
  </si>
  <si>
    <t>I rzut</t>
  </si>
  <si>
    <t>II rzut</t>
  </si>
  <si>
    <t>Puchar Ziemi Sądeckiej</t>
  </si>
  <si>
    <t>IV rzut</t>
  </si>
  <si>
    <t>V rzut</t>
  </si>
  <si>
    <t>Finał</t>
  </si>
  <si>
    <t>Memoriał Korzeniewskiego</t>
  </si>
  <si>
    <t>III rzut</t>
  </si>
  <si>
    <t>KONKURENCJA C-1 KOBIET</t>
  </si>
  <si>
    <t>Hurkała</t>
  </si>
  <si>
    <t>Ewa</t>
  </si>
  <si>
    <t>Klub</t>
  </si>
  <si>
    <t>AZS-AWF Kraków</t>
  </si>
  <si>
    <t>KS Pieniny Szczawnica</t>
  </si>
  <si>
    <t>KKK Kraków</t>
  </si>
  <si>
    <t>LKK Drzewica</t>
  </si>
  <si>
    <t>KS Start Nowy Sącz</t>
  </si>
  <si>
    <t>SKS Sokolica Krościenko</t>
  </si>
  <si>
    <t>Zawisza Bydgoszcz</t>
  </si>
  <si>
    <t>KS Start Nowy Sacz</t>
  </si>
  <si>
    <t>LUKS Kwisa Leśna</t>
  </si>
  <si>
    <t xml:space="preserve">UKS Spływ Sromowce </t>
  </si>
  <si>
    <t>Smolarski</t>
  </si>
  <si>
    <t>Janur</t>
  </si>
  <si>
    <t>Kozub</t>
  </si>
  <si>
    <t>Krzysztof</t>
  </si>
  <si>
    <t>Artur</t>
  </si>
  <si>
    <t>Majerczak</t>
  </si>
  <si>
    <t>Ćwik</t>
  </si>
  <si>
    <t>Sara</t>
  </si>
  <si>
    <t>Czernek</t>
  </si>
  <si>
    <t>Rosiek</t>
  </si>
  <si>
    <t>Fabijańska</t>
  </si>
  <si>
    <t>Sandera</t>
  </si>
  <si>
    <t>Wiktor</t>
  </si>
  <si>
    <t>Brzeziński</t>
  </si>
  <si>
    <t>Marcin</t>
  </si>
  <si>
    <t>*</t>
  </si>
  <si>
    <t>nie startowali w finale</t>
  </si>
  <si>
    <t>Kolat Artur</t>
  </si>
  <si>
    <t>Janur Marcin</t>
  </si>
  <si>
    <t xml:space="preserve">Woś Michał </t>
  </si>
  <si>
    <t>Wawrzyk Hubert</t>
  </si>
  <si>
    <t>Kolat</t>
  </si>
  <si>
    <t>Kopczyński</t>
  </si>
  <si>
    <t>Zwoliński</t>
  </si>
  <si>
    <t>Danek</t>
  </si>
  <si>
    <t>Stach</t>
  </si>
  <si>
    <t>SEZON 2015</t>
  </si>
  <si>
    <t>Jeleńska</t>
  </si>
  <si>
    <t>Julia</t>
  </si>
  <si>
    <t>Kuchno</t>
  </si>
  <si>
    <t xml:space="preserve">Lucyna </t>
  </si>
  <si>
    <t>Memoriał Wernerów</t>
  </si>
  <si>
    <t>Kowalczyk</t>
  </si>
  <si>
    <t>UKS Spływ Sromowce Wyżne</t>
  </si>
  <si>
    <t>Szymanek</t>
  </si>
  <si>
    <t>Konrad</t>
  </si>
  <si>
    <t xml:space="preserve">Zaziąbło </t>
  </si>
  <si>
    <t>Jarosław</t>
  </si>
  <si>
    <t>Garbarz</t>
  </si>
  <si>
    <t>Popielak</t>
  </si>
  <si>
    <t>Drużynowo:</t>
  </si>
  <si>
    <t>Drużynowo</t>
  </si>
  <si>
    <t>Punktacja drużynowa</t>
  </si>
  <si>
    <t>Kraków Kwalifikacje Juniorów 2015 r.</t>
  </si>
  <si>
    <t>razem</t>
  </si>
  <si>
    <t>Punkty młodzików</t>
  </si>
  <si>
    <t>Sztuba Kacper</t>
  </si>
  <si>
    <t>Brzeziński Jakub</t>
  </si>
  <si>
    <t>Król Jakub</t>
  </si>
  <si>
    <t>Danek Mateusz</t>
  </si>
  <si>
    <t>Franczak</t>
  </si>
  <si>
    <t xml:space="preserve">Król </t>
  </si>
  <si>
    <t>Kołomański</t>
  </si>
  <si>
    <t>Szpinek</t>
  </si>
  <si>
    <t>SEZON 2016</t>
  </si>
  <si>
    <t>Garlewicz</t>
  </si>
  <si>
    <t>Iga</t>
  </si>
  <si>
    <t xml:space="preserve">Puchar Prezydenta Miasta Krakowa
</t>
  </si>
  <si>
    <t>Dziadosz</t>
  </si>
  <si>
    <t>Oliwia</t>
  </si>
  <si>
    <t xml:space="preserve">Puchar Prezydenta Miasta Krakowa
</t>
  </si>
  <si>
    <t>Zawadzki</t>
  </si>
  <si>
    <t>Szymon</t>
  </si>
  <si>
    <t>Zachwieja</t>
  </si>
  <si>
    <t>Czaja Wiktor</t>
  </si>
  <si>
    <t xml:space="preserve">Czaja </t>
  </si>
  <si>
    <t>Bogdan</t>
  </si>
  <si>
    <t>Kielan</t>
  </si>
  <si>
    <t>Natalia</t>
  </si>
  <si>
    <t>Zwolińska</t>
  </si>
  <si>
    <t>Klaudia</t>
  </si>
  <si>
    <t>Lucyna</t>
  </si>
  <si>
    <t>Sproch</t>
  </si>
  <si>
    <t>Zych Krzysztof</t>
  </si>
  <si>
    <t>Klata Wojciech</t>
  </si>
  <si>
    <t>Szymanek Konrad</t>
  </si>
  <si>
    <t>Kubik Bartosz</t>
  </si>
  <si>
    <t>Zachwieja Kacper</t>
  </si>
  <si>
    <t>Gręś Andrzej</t>
  </si>
  <si>
    <t>Malik Kornel</t>
  </si>
  <si>
    <t>Pryputniewicz Paweł</t>
  </si>
  <si>
    <t>Turek Gracjan</t>
  </si>
  <si>
    <t>Kubik</t>
  </si>
  <si>
    <t>Bartosz</t>
  </si>
  <si>
    <t>Sztuba</t>
  </si>
  <si>
    <t xml:space="preserve">Zwolińska </t>
  </si>
  <si>
    <t>Wiecheć</t>
  </si>
  <si>
    <t>Aniela</t>
  </si>
  <si>
    <t>Mędoń</t>
  </si>
  <si>
    <t>Malgorzata</t>
  </si>
  <si>
    <t>Smolarska</t>
  </si>
  <si>
    <t>Katarzyna</t>
  </si>
  <si>
    <t>Igor</t>
  </si>
  <si>
    <t>Dominik</t>
  </si>
  <si>
    <t>Urban</t>
  </si>
  <si>
    <t>Pasiut</t>
  </si>
  <si>
    <t xml:space="preserve">Mateusz </t>
  </si>
  <si>
    <t xml:space="preserve">Brański </t>
  </si>
  <si>
    <t>Zarotyński</t>
  </si>
  <si>
    <t>Wawrzyniec</t>
  </si>
  <si>
    <t>Zarski</t>
  </si>
  <si>
    <t>Milaniak</t>
  </si>
  <si>
    <t>Marek</t>
  </si>
  <si>
    <t>Urban Mateusz</t>
  </si>
  <si>
    <t>Pietroń Konrad</t>
  </si>
  <si>
    <t>Nowicki Bartosz</t>
  </si>
  <si>
    <t>Wolski</t>
  </si>
  <si>
    <t>Szczepański</t>
  </si>
  <si>
    <t>Piotr</t>
  </si>
  <si>
    <t>Łęgosz</t>
  </si>
  <si>
    <t>Grzegorz</t>
  </si>
  <si>
    <t>Nowak</t>
  </si>
  <si>
    <t>Prezemysław</t>
  </si>
  <si>
    <t>Wiercioch</t>
  </si>
  <si>
    <t>Hedwig</t>
  </si>
  <si>
    <t>Wiercioch Michał</t>
  </si>
  <si>
    <t>Majerczak Grzegorz</t>
  </si>
  <si>
    <t>Brzeziński Andrzek</t>
  </si>
  <si>
    <t>Brzeziński Filip</t>
  </si>
  <si>
    <t>Kozub Adam</t>
  </si>
  <si>
    <t>Sztuba Igor</t>
  </si>
  <si>
    <t>Łęgosz Bartosz</t>
  </si>
  <si>
    <t>Nowak Przemysław</t>
  </si>
  <si>
    <t>Janur Dominik</t>
  </si>
  <si>
    <t>Hedwig Szymon</t>
  </si>
  <si>
    <t>Sikorski Grzegorz</t>
  </si>
  <si>
    <t>Kowalewski Krzysztof</t>
  </si>
  <si>
    <t>Dębowski</t>
  </si>
  <si>
    <t>Reszelewski</t>
  </si>
  <si>
    <t>Janczy</t>
  </si>
  <si>
    <t>Justyna</t>
  </si>
  <si>
    <t>Rożniakowska</t>
  </si>
  <si>
    <t>Kożuch</t>
  </si>
  <si>
    <t xml:space="preserve">Plewa </t>
  </si>
  <si>
    <t>Jonna</t>
  </si>
  <si>
    <t>Okręglak</t>
  </si>
  <si>
    <t>Polaczyk</t>
  </si>
  <si>
    <t>Grabowski</t>
  </si>
  <si>
    <t>Punktacja drużynowa PP i LM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</si>
</sst>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0.0000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9"/>
      <name val="Czcionka tekstu podstawowego"/>
      <family val="0"/>
    </font>
    <font>
      <sz val="11"/>
      <name val="Czcionka tekstu podstawowego"/>
      <family val="0"/>
    </font>
    <font>
      <b/>
      <i/>
      <sz val="11"/>
      <name val="Czcionka tekstu podstawowego"/>
      <family val="0"/>
    </font>
    <font>
      <b/>
      <i/>
      <sz val="10"/>
      <name val="Czcionka tekstu podstawowego"/>
      <family val="0"/>
    </font>
    <font>
      <sz val="8"/>
      <color indexed="8"/>
      <name val="Czcionka tekstu podstawowego"/>
      <family val="0"/>
    </font>
    <font>
      <sz val="8"/>
      <name val="Czcionka tekstu podstawowego"/>
      <family val="2"/>
    </font>
    <font>
      <b/>
      <sz val="11"/>
      <name val="Czcionka tekstu podstawowego"/>
      <family val="0"/>
    </font>
    <font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Czcionka tekstu podstawowego"/>
      <family val="0"/>
    </font>
    <font>
      <b/>
      <i/>
      <sz val="11"/>
      <color indexed="10"/>
      <name val="Czcionka tekstu podstawowego"/>
      <family val="0"/>
    </font>
    <font>
      <b/>
      <i/>
      <sz val="11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Czcionka tekstu podstawowego"/>
      <family val="0"/>
    </font>
    <font>
      <b/>
      <i/>
      <sz val="11"/>
      <color rgb="FFFF0000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/>
    </xf>
    <xf numFmtId="1" fontId="9" fillId="0" borderId="17" xfId="0" applyNumberFormat="1" applyFont="1" applyBorder="1" applyAlignment="1">
      <alignment/>
    </xf>
    <xf numFmtId="1" fontId="9" fillId="0" borderId="23" xfId="0" applyNumberFormat="1" applyFont="1" applyBorder="1" applyAlignment="1">
      <alignment/>
    </xf>
    <xf numFmtId="1" fontId="9" fillId="0" borderId="24" xfId="0" applyNumberFormat="1" applyFont="1" applyBorder="1" applyAlignment="1">
      <alignment/>
    </xf>
    <xf numFmtId="1" fontId="9" fillId="0" borderId="25" xfId="0" applyNumberFormat="1" applyFont="1" applyBorder="1" applyAlignment="1">
      <alignment/>
    </xf>
    <xf numFmtId="1" fontId="9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1" fontId="9" fillId="0" borderId="28" xfId="0" applyNumberFormat="1" applyFont="1" applyBorder="1" applyAlignment="1">
      <alignment/>
    </xf>
    <xf numFmtId="1" fontId="9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" fontId="9" fillId="0" borderId="14" xfId="0" applyNumberFormat="1" applyFont="1" applyBorder="1" applyAlignment="1">
      <alignment/>
    </xf>
    <xf numFmtId="1" fontId="9" fillId="0" borderId="15" xfId="0" applyNumberFormat="1" applyFont="1" applyBorder="1" applyAlignment="1">
      <alignment/>
    </xf>
    <xf numFmtId="1" fontId="9" fillId="0" borderId="30" xfId="0" applyNumberFormat="1" applyFont="1" applyBorder="1" applyAlignment="1">
      <alignment/>
    </xf>
    <xf numFmtId="1" fontId="9" fillId="0" borderId="31" xfId="0" applyNumberFormat="1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1" fontId="9" fillId="0" borderId="27" xfId="0" applyNumberFormat="1" applyFont="1" applyBorder="1" applyAlignment="1">
      <alignment/>
    </xf>
    <xf numFmtId="0" fontId="1" fillId="0" borderId="32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8" fillId="0" borderId="13" xfId="0" applyFont="1" applyBorder="1" applyAlignment="1">
      <alignment/>
    </xf>
    <xf numFmtId="0" fontId="51" fillId="0" borderId="30" xfId="0" applyFont="1" applyBorder="1" applyAlignment="1">
      <alignment/>
    </xf>
    <xf numFmtId="1" fontId="48" fillId="0" borderId="16" xfId="0" applyNumberFormat="1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Fill="1" applyBorder="1" applyAlignment="1">
      <alignment/>
    </xf>
    <xf numFmtId="0" fontId="48" fillId="0" borderId="14" xfId="0" applyFont="1" applyBorder="1" applyAlignment="1">
      <alignment/>
    </xf>
    <xf numFmtId="1" fontId="48" fillId="0" borderId="24" xfId="0" applyNumberFormat="1" applyFont="1" applyBorder="1" applyAlignment="1">
      <alignment/>
    </xf>
    <xf numFmtId="0" fontId="48" fillId="0" borderId="33" xfId="0" applyFont="1" applyBorder="1" applyAlignment="1">
      <alignment/>
    </xf>
    <xf numFmtId="0" fontId="48" fillId="0" borderId="34" xfId="0" applyFont="1" applyBorder="1" applyAlignment="1">
      <alignment/>
    </xf>
    <xf numFmtId="0" fontId="48" fillId="0" borderId="35" xfId="0" applyFont="1" applyBorder="1" applyAlignment="1">
      <alignment/>
    </xf>
    <xf numFmtId="0" fontId="51" fillId="0" borderId="36" xfId="0" applyFont="1" applyBorder="1" applyAlignment="1">
      <alignment/>
    </xf>
    <xf numFmtId="1" fontId="48" fillId="0" borderId="37" xfId="0" applyNumberFormat="1" applyFont="1" applyBorder="1" applyAlignment="1">
      <alignment/>
    </xf>
    <xf numFmtId="1" fontId="48" fillId="0" borderId="38" xfId="0" applyNumberFormat="1" applyFont="1" applyBorder="1" applyAlignment="1">
      <alignment/>
    </xf>
    <xf numFmtId="0" fontId="52" fillId="0" borderId="0" xfId="0" applyFont="1" applyAlignment="1">
      <alignment/>
    </xf>
    <xf numFmtId="0" fontId="1" fillId="0" borderId="39" xfId="0" applyFont="1" applyBorder="1" applyAlignment="1">
      <alignment/>
    </xf>
    <xf numFmtId="1" fontId="9" fillId="0" borderId="40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1" fontId="9" fillId="0" borderId="39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" fontId="9" fillId="0" borderId="41" xfId="0" applyNumberFormat="1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2" fillId="0" borderId="44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7" xfId="0" applyFont="1" applyBorder="1" applyAlignment="1">
      <alignment/>
    </xf>
    <xf numFmtId="1" fontId="9" fillId="0" borderId="44" xfId="0" applyNumberFormat="1" applyFont="1" applyBorder="1" applyAlignment="1">
      <alignment/>
    </xf>
    <xf numFmtId="0" fontId="12" fillId="0" borderId="44" xfId="0" applyFont="1" applyBorder="1" applyAlignment="1">
      <alignment wrapText="1"/>
    </xf>
    <xf numFmtId="0" fontId="12" fillId="0" borderId="30" xfId="0" applyFont="1" applyBorder="1" applyAlignment="1">
      <alignment wrapText="1"/>
    </xf>
    <xf numFmtId="0" fontId="12" fillId="0" borderId="0" xfId="0" applyFont="1" applyBorder="1" applyAlignment="1">
      <alignment/>
    </xf>
    <xf numFmtId="1" fontId="0" fillId="0" borderId="0" xfId="0" applyNumberForma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7" fillId="0" borderId="1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5" fillId="0" borderId="39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1" fontId="14" fillId="0" borderId="36" xfId="0" applyNumberFormat="1" applyFont="1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" fillId="0" borderId="17" xfId="0" applyFont="1" applyBorder="1" applyAlignment="1">
      <alignment/>
    </xf>
    <xf numFmtId="1" fontId="9" fillId="0" borderId="36" xfId="0" applyNumberFormat="1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3" xfId="0" applyFont="1" applyBorder="1" applyAlignment="1">
      <alignment/>
    </xf>
    <xf numFmtId="0" fontId="12" fillId="0" borderId="37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5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25" xfId="0" applyFont="1" applyBorder="1" applyAlignment="1">
      <alignment/>
    </xf>
    <xf numFmtId="0" fontId="1" fillId="0" borderId="28" xfId="0" applyFont="1" applyBorder="1" applyAlignment="1">
      <alignment/>
    </xf>
    <xf numFmtId="0" fontId="5" fillId="0" borderId="46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1" fontId="9" fillId="0" borderId="47" xfId="0" applyNumberFormat="1" applyFont="1" applyBorder="1" applyAlignment="1">
      <alignment/>
    </xf>
    <xf numFmtId="0" fontId="5" fillId="0" borderId="45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" fontId="9" fillId="0" borderId="16" xfId="0" applyNumberFormat="1" applyFont="1" applyBorder="1" applyAlignment="1">
      <alignment wrapText="1"/>
    </xf>
    <xf numFmtId="1" fontId="9" fillId="0" borderId="23" xfId="0" applyNumberFormat="1" applyFont="1" applyBorder="1" applyAlignment="1">
      <alignment wrapText="1"/>
    </xf>
    <xf numFmtId="0" fontId="12" fillId="0" borderId="28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18" xfId="0" applyFont="1" applyBorder="1" applyAlignment="1">
      <alignment/>
    </xf>
    <xf numFmtId="1" fontId="14" fillId="0" borderId="18" xfId="0" applyNumberFormat="1" applyFont="1" applyBorder="1" applyAlignment="1">
      <alignment/>
    </xf>
    <xf numFmtId="1" fontId="14" fillId="0" borderId="45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6" xfId="0" applyFont="1" applyBorder="1" applyAlignment="1">
      <alignment/>
    </xf>
    <xf numFmtId="1" fontId="14" fillId="0" borderId="16" xfId="0" applyNumberFormat="1" applyFont="1" applyBorder="1" applyAlignment="1">
      <alignment wrapText="1"/>
    </xf>
    <xf numFmtId="1" fontId="14" fillId="0" borderId="23" xfId="0" applyNumberFormat="1" applyFont="1" applyBorder="1" applyAlignment="1">
      <alignment/>
    </xf>
    <xf numFmtId="1" fontId="14" fillId="0" borderId="16" xfId="0" applyNumberFormat="1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3" xfId="0" applyFont="1" applyBorder="1" applyAlignment="1">
      <alignment/>
    </xf>
    <xf numFmtId="0" fontId="5" fillId="0" borderId="37" xfId="0" applyFont="1" applyBorder="1" applyAlignment="1">
      <alignment/>
    </xf>
    <xf numFmtId="1" fontId="14" fillId="0" borderId="37" xfId="0" applyNumberFormat="1" applyFont="1" applyBorder="1" applyAlignment="1">
      <alignment/>
    </xf>
    <xf numFmtId="1" fontId="14" fillId="0" borderId="53" xfId="0" applyNumberFormat="1" applyFont="1" applyBorder="1" applyAlignment="1">
      <alignment/>
    </xf>
    <xf numFmtId="0" fontId="2" fillId="0" borderId="39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30" xfId="0" applyFont="1" applyBorder="1" applyAlignment="1">
      <alignment/>
    </xf>
    <xf numFmtId="1" fontId="14" fillId="0" borderId="40" xfId="0" applyNumberFormat="1" applyFont="1" applyBorder="1" applyAlignment="1">
      <alignment/>
    </xf>
    <xf numFmtId="1" fontId="14" fillId="0" borderId="54" xfId="0" applyNumberFormat="1" applyFont="1" applyBorder="1" applyAlignment="1">
      <alignment/>
    </xf>
    <xf numFmtId="1" fontId="14" fillId="0" borderId="24" xfId="0" applyNumberFormat="1" applyFont="1" applyBorder="1" applyAlignment="1">
      <alignment/>
    </xf>
    <xf numFmtId="0" fontId="14" fillId="0" borderId="1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5" fillId="0" borderId="57" xfId="0" applyFont="1" applyBorder="1" applyAlignment="1">
      <alignment/>
    </xf>
    <xf numFmtId="1" fontId="14" fillId="0" borderId="58" xfId="0" applyNumberFormat="1" applyFont="1" applyBorder="1" applyAlignment="1">
      <alignment/>
    </xf>
    <xf numFmtId="0" fontId="2" fillId="0" borderId="38" xfId="0" applyFont="1" applyBorder="1" applyAlignment="1">
      <alignment/>
    </xf>
    <xf numFmtId="0" fontId="5" fillId="0" borderId="53" xfId="0" applyFont="1" applyBorder="1" applyAlignment="1">
      <alignment/>
    </xf>
    <xf numFmtId="1" fontId="14" fillId="0" borderId="39" xfId="0" applyNumberFormat="1" applyFont="1" applyBorder="1" applyAlignment="1">
      <alignment/>
    </xf>
    <xf numFmtId="1" fontId="14" fillId="0" borderId="57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5" fillId="0" borderId="23" xfId="0" applyFont="1" applyBorder="1" applyAlignment="1">
      <alignment/>
    </xf>
    <xf numFmtId="1" fontId="14" fillId="0" borderId="14" xfId="0" applyNumberFormat="1" applyFont="1" applyBorder="1" applyAlignment="1">
      <alignment/>
    </xf>
    <xf numFmtId="1" fontId="14" fillId="0" borderId="30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58" xfId="0" applyFont="1" applyBorder="1" applyAlignment="1">
      <alignment/>
    </xf>
    <xf numFmtId="0" fontId="5" fillId="0" borderId="40" xfId="0" applyFont="1" applyBorder="1" applyAlignment="1">
      <alignment/>
    </xf>
    <xf numFmtId="0" fontId="33" fillId="0" borderId="39" xfId="0" applyFont="1" applyBorder="1" applyAlignment="1">
      <alignment/>
    </xf>
    <xf numFmtId="0" fontId="34" fillId="0" borderId="39" xfId="0" applyFont="1" applyBorder="1" applyAlignment="1">
      <alignment/>
    </xf>
    <xf numFmtId="1" fontId="10" fillId="0" borderId="39" xfId="0" applyNumberFormat="1" applyFont="1" applyBorder="1" applyAlignment="1">
      <alignment/>
    </xf>
    <xf numFmtId="1" fontId="10" fillId="0" borderId="40" xfId="0" applyNumberFormat="1" applyFont="1" applyBorder="1" applyAlignment="1">
      <alignment/>
    </xf>
    <xf numFmtId="1" fontId="10" fillId="0" borderId="58" xfId="0" applyNumberFormat="1" applyFont="1" applyBorder="1" applyAlignment="1">
      <alignment/>
    </xf>
    <xf numFmtId="1" fontId="10" fillId="0" borderId="57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4" fillId="0" borderId="14" xfId="0" applyFont="1" applyBorder="1" applyAlignment="1">
      <alignment/>
    </xf>
    <xf numFmtId="1" fontId="10" fillId="0" borderId="14" xfId="0" applyNumberFormat="1" applyFont="1" applyBorder="1" applyAlignment="1">
      <alignment/>
    </xf>
    <xf numFmtId="1" fontId="10" fillId="0" borderId="16" xfId="0" applyNumberFormat="1" applyFont="1" applyBorder="1" applyAlignment="1">
      <alignment/>
    </xf>
    <xf numFmtId="1" fontId="10" fillId="0" borderId="23" xfId="0" applyNumberFormat="1" applyFont="1" applyBorder="1" applyAlignment="1">
      <alignment/>
    </xf>
    <xf numFmtId="1" fontId="10" fillId="0" borderId="36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zoomScalePageLayoutView="0" workbookViewId="0" topLeftCell="A2">
      <selection activeCell="N12" sqref="N12"/>
    </sheetView>
  </sheetViews>
  <sheetFormatPr defaultColWidth="8.796875" defaultRowHeight="14.25"/>
  <cols>
    <col min="1" max="1" width="4.8984375" style="0" bestFit="1" customWidth="1"/>
    <col min="2" max="2" width="18" style="0" bestFit="1" customWidth="1"/>
    <col min="3" max="3" width="19" style="0" bestFit="1" customWidth="1"/>
    <col min="4" max="4" width="17.09765625" style="0" bestFit="1" customWidth="1"/>
    <col min="5" max="5" width="9.69921875" style="0" customWidth="1"/>
    <col min="6" max="6" width="6.8984375" style="0" customWidth="1"/>
    <col min="7" max="7" width="9" style="0" customWidth="1"/>
    <col min="8" max="8" width="8.09765625" style="0" bestFit="1" customWidth="1"/>
    <col min="9" max="9" width="13.8984375" style="0" customWidth="1"/>
    <col min="10" max="10" width="9.8984375" style="0" customWidth="1"/>
    <col min="11" max="11" width="6.19921875" style="0" bestFit="1" customWidth="1"/>
  </cols>
  <sheetData>
    <row r="2" spans="1:11" ht="15">
      <c r="A2" s="118" t="s">
        <v>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ht="14.25">
      <c r="A3" s="119" t="s">
        <v>102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1" ht="14.25">
      <c r="A4" s="119" t="s">
        <v>24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1" ht="1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68.25" thickBot="1">
      <c r="A6" s="114" t="s">
        <v>0</v>
      </c>
      <c r="B6" s="114" t="s">
        <v>13</v>
      </c>
      <c r="C6" s="116" t="s">
        <v>13</v>
      </c>
      <c r="D6" s="116" t="s">
        <v>37</v>
      </c>
      <c r="E6" s="11" t="s">
        <v>105</v>
      </c>
      <c r="F6" s="11" t="s">
        <v>21</v>
      </c>
      <c r="G6" s="13" t="s">
        <v>79</v>
      </c>
      <c r="H6" s="13" t="s">
        <v>22</v>
      </c>
      <c r="I6" s="12" t="s">
        <v>32</v>
      </c>
      <c r="J6" s="12" t="s">
        <v>28</v>
      </c>
      <c r="K6" s="120" t="s">
        <v>18</v>
      </c>
    </row>
    <row r="7" spans="1:11" ht="15" thickBot="1">
      <c r="A7" s="115"/>
      <c r="B7" s="115"/>
      <c r="C7" s="117"/>
      <c r="D7" s="122"/>
      <c r="E7" s="14" t="s">
        <v>26</v>
      </c>
      <c r="F7" s="14" t="s">
        <v>27</v>
      </c>
      <c r="G7" s="15" t="s">
        <v>33</v>
      </c>
      <c r="H7" s="16" t="s">
        <v>29</v>
      </c>
      <c r="I7" s="16" t="s">
        <v>30</v>
      </c>
      <c r="J7" s="17" t="s">
        <v>31</v>
      </c>
      <c r="K7" s="121"/>
    </row>
    <row r="8" spans="1:11" ht="15">
      <c r="A8" s="151">
        <v>1</v>
      </c>
      <c r="B8" s="158" t="s">
        <v>65</v>
      </c>
      <c r="C8" s="159" t="s">
        <v>66</v>
      </c>
      <c r="D8" s="160" t="s">
        <v>42</v>
      </c>
      <c r="E8" s="154">
        <v>13</v>
      </c>
      <c r="F8" s="161">
        <v>13</v>
      </c>
      <c r="G8" s="154">
        <v>20</v>
      </c>
      <c r="H8" s="161">
        <v>20</v>
      </c>
      <c r="I8" s="154">
        <v>6</v>
      </c>
      <c r="J8" s="161">
        <v>30</v>
      </c>
      <c r="K8" s="154">
        <f>SUM(E8:J8)-I8</f>
        <v>96</v>
      </c>
    </row>
    <row r="9" spans="1:11" ht="15">
      <c r="A9" s="140">
        <v>2</v>
      </c>
      <c r="B9" s="139" t="s">
        <v>95</v>
      </c>
      <c r="C9" s="152" t="s">
        <v>94</v>
      </c>
      <c r="D9" s="153" t="s">
        <v>38</v>
      </c>
      <c r="E9" s="145">
        <v>20</v>
      </c>
      <c r="F9" s="144">
        <v>20</v>
      </c>
      <c r="G9" s="145">
        <v>0</v>
      </c>
      <c r="H9" s="144">
        <v>0</v>
      </c>
      <c r="I9" s="145">
        <v>0</v>
      </c>
      <c r="J9" s="144"/>
      <c r="K9" s="145">
        <f>SUM(E9:J9)</f>
        <v>40</v>
      </c>
    </row>
    <row r="10" spans="1:11" ht="15">
      <c r="A10" s="140">
        <v>3</v>
      </c>
      <c r="B10" s="139" t="s">
        <v>67</v>
      </c>
      <c r="C10" s="152" t="s">
        <v>68</v>
      </c>
      <c r="D10" s="153" t="s">
        <v>40</v>
      </c>
      <c r="E10" s="145">
        <v>16</v>
      </c>
      <c r="F10" s="144">
        <v>16</v>
      </c>
      <c r="G10" s="145">
        <v>0</v>
      </c>
      <c r="H10" s="144">
        <v>0</v>
      </c>
      <c r="I10" s="145">
        <v>8</v>
      </c>
      <c r="J10" s="144"/>
      <c r="K10" s="145">
        <f>SUM(E10:J10)</f>
        <v>40</v>
      </c>
    </row>
    <row r="11" spans="1:11" ht="14.25">
      <c r="A11" s="6">
        <v>4</v>
      </c>
      <c r="B11" s="2" t="s">
        <v>125</v>
      </c>
      <c r="C11" s="5" t="s">
        <v>124</v>
      </c>
      <c r="D11" s="34" t="s">
        <v>39</v>
      </c>
      <c r="E11" s="18">
        <v>0</v>
      </c>
      <c r="F11" s="20">
        <v>6</v>
      </c>
      <c r="G11" s="18">
        <v>13</v>
      </c>
      <c r="H11" s="20">
        <v>13</v>
      </c>
      <c r="I11" s="18">
        <v>0</v>
      </c>
      <c r="J11" s="20"/>
      <c r="K11" s="18">
        <f>SUM(E11:J11)</f>
        <v>32</v>
      </c>
    </row>
    <row r="12" spans="1:11" ht="14.25">
      <c r="A12" s="6">
        <v>5</v>
      </c>
      <c r="B12" s="2" t="s">
        <v>112</v>
      </c>
      <c r="C12" s="5" t="s">
        <v>123</v>
      </c>
      <c r="D12" s="34" t="s">
        <v>39</v>
      </c>
      <c r="E12" s="18">
        <v>0</v>
      </c>
      <c r="F12" s="20">
        <v>8</v>
      </c>
      <c r="G12" s="18">
        <v>16</v>
      </c>
      <c r="H12" s="20">
        <v>0</v>
      </c>
      <c r="I12" s="18">
        <v>0</v>
      </c>
      <c r="J12" s="20"/>
      <c r="K12" s="18">
        <f>SUM(E12:J12)</f>
        <v>24</v>
      </c>
    </row>
    <row r="13" spans="1:11" ht="14.25">
      <c r="A13" s="6">
        <v>6</v>
      </c>
      <c r="B13" s="2" t="s">
        <v>121</v>
      </c>
      <c r="C13" s="5" t="s">
        <v>122</v>
      </c>
      <c r="D13" s="34" t="s">
        <v>41</v>
      </c>
      <c r="E13" s="18">
        <v>0</v>
      </c>
      <c r="F13" s="20">
        <v>10</v>
      </c>
      <c r="G13" s="18">
        <v>0</v>
      </c>
      <c r="H13" s="20">
        <v>0</v>
      </c>
      <c r="I13" s="18">
        <v>13</v>
      </c>
      <c r="J13" s="20"/>
      <c r="K13" s="18">
        <f>SUM(E13:J13)</f>
        <v>23</v>
      </c>
    </row>
    <row r="14" spans="1:11" ht="14.25">
      <c r="A14" s="6">
        <v>7</v>
      </c>
      <c r="B14" s="2" t="s">
        <v>163</v>
      </c>
      <c r="C14" s="5" t="s">
        <v>164</v>
      </c>
      <c r="D14" s="34" t="s">
        <v>38</v>
      </c>
      <c r="E14" s="18">
        <v>0</v>
      </c>
      <c r="F14" s="20">
        <v>0</v>
      </c>
      <c r="G14" s="18">
        <v>0</v>
      </c>
      <c r="H14" s="20">
        <v>0</v>
      </c>
      <c r="I14" s="18">
        <v>20</v>
      </c>
      <c r="J14" s="20"/>
      <c r="K14" s="18">
        <f>SUM(E14:J14)</f>
        <v>20</v>
      </c>
    </row>
    <row r="15" spans="1:11" ht="14.25">
      <c r="A15" s="6">
        <v>8</v>
      </c>
      <c r="B15" s="2" t="s">
        <v>125</v>
      </c>
      <c r="C15" s="5" t="s">
        <v>123</v>
      </c>
      <c r="D15" s="34" t="s">
        <v>39</v>
      </c>
      <c r="E15" s="18">
        <v>0</v>
      </c>
      <c r="F15" s="20">
        <v>0</v>
      </c>
      <c r="G15" s="18">
        <v>0</v>
      </c>
      <c r="H15" s="20">
        <v>0</v>
      </c>
      <c r="I15" s="18">
        <v>0</v>
      </c>
      <c r="J15" s="20">
        <v>20</v>
      </c>
      <c r="K15" s="18">
        <f>SUM(E15:J15)</f>
        <v>20</v>
      </c>
    </row>
    <row r="16" spans="1:11" ht="14.25">
      <c r="A16" s="6">
        <v>9</v>
      </c>
      <c r="B16" s="2" t="s">
        <v>151</v>
      </c>
      <c r="C16" s="5" t="s">
        <v>123</v>
      </c>
      <c r="D16" s="34" t="s">
        <v>39</v>
      </c>
      <c r="E16" s="18">
        <v>0</v>
      </c>
      <c r="F16" s="20">
        <v>0</v>
      </c>
      <c r="G16" s="18">
        <v>0</v>
      </c>
      <c r="H16" s="20">
        <v>16</v>
      </c>
      <c r="I16" s="18">
        <v>0</v>
      </c>
      <c r="J16" s="20"/>
      <c r="K16" s="18">
        <f>SUM(E16:J16)</f>
        <v>16</v>
      </c>
    </row>
    <row r="17" spans="1:11" ht="14.25">
      <c r="A17" s="6">
        <v>10</v>
      </c>
      <c r="B17" s="2" t="s">
        <v>165</v>
      </c>
      <c r="C17" s="5" t="s">
        <v>166</v>
      </c>
      <c r="D17" s="34" t="s">
        <v>38</v>
      </c>
      <c r="E17" s="18">
        <v>0</v>
      </c>
      <c r="F17" s="20">
        <v>0</v>
      </c>
      <c r="G17" s="18">
        <v>0</v>
      </c>
      <c r="H17" s="20">
        <v>0</v>
      </c>
      <c r="I17" s="18">
        <v>16</v>
      </c>
      <c r="J17" s="20"/>
      <c r="K17" s="18">
        <f>SUM(E17:J17)</f>
        <v>16</v>
      </c>
    </row>
    <row r="18" spans="1:11" ht="14.25">
      <c r="A18" s="6">
        <v>11</v>
      </c>
      <c r="B18" s="2" t="s">
        <v>97</v>
      </c>
      <c r="C18" s="5" t="s">
        <v>96</v>
      </c>
      <c r="D18" s="34" t="s">
        <v>42</v>
      </c>
      <c r="E18" s="18">
        <v>10</v>
      </c>
      <c r="F18" s="20">
        <v>0</v>
      </c>
      <c r="G18" s="18">
        <v>0</v>
      </c>
      <c r="H18" s="20">
        <v>0</v>
      </c>
      <c r="I18" s="18">
        <v>0</v>
      </c>
      <c r="J18" s="20"/>
      <c r="K18" s="18">
        <f>SUM(E18:J18)</f>
        <v>10</v>
      </c>
    </row>
    <row r="19" spans="1:11" ht="14.25">
      <c r="A19" s="6">
        <v>12</v>
      </c>
      <c r="B19" s="2" t="s">
        <v>152</v>
      </c>
      <c r="C19" s="5" t="s">
        <v>153</v>
      </c>
      <c r="D19" s="34" t="s">
        <v>40</v>
      </c>
      <c r="E19" s="18">
        <v>0</v>
      </c>
      <c r="F19" s="20">
        <v>0</v>
      </c>
      <c r="G19" s="18">
        <v>0</v>
      </c>
      <c r="H19" s="20">
        <v>10</v>
      </c>
      <c r="I19" s="18">
        <v>0</v>
      </c>
      <c r="J19" s="20"/>
      <c r="K19" s="18">
        <f>SUM(E19:J19)</f>
        <v>10</v>
      </c>
    </row>
    <row r="20" spans="1:11" ht="14.25">
      <c r="A20" s="6">
        <v>13</v>
      </c>
      <c r="B20" s="2" t="s">
        <v>167</v>
      </c>
      <c r="C20" s="5" t="s">
        <v>168</v>
      </c>
      <c r="D20" s="34" t="s">
        <v>38</v>
      </c>
      <c r="E20" s="18">
        <v>0</v>
      </c>
      <c r="F20" s="20">
        <v>0</v>
      </c>
      <c r="G20" s="18">
        <v>0</v>
      </c>
      <c r="H20" s="20">
        <v>0</v>
      </c>
      <c r="I20" s="18">
        <v>10</v>
      </c>
      <c r="J20" s="20"/>
      <c r="K20" s="18">
        <f>SUM(E20:J20)</f>
        <v>10</v>
      </c>
    </row>
    <row r="21" spans="1:11" ht="14.25">
      <c r="A21" s="6">
        <v>14</v>
      </c>
      <c r="B21" s="2" t="s">
        <v>126</v>
      </c>
      <c r="C21" s="5" t="s">
        <v>127</v>
      </c>
      <c r="D21" s="34" t="s">
        <v>46</v>
      </c>
      <c r="E21" s="18">
        <v>0</v>
      </c>
      <c r="F21" s="20">
        <v>4</v>
      </c>
      <c r="G21" s="18">
        <v>0</v>
      </c>
      <c r="H21" s="20">
        <v>0</v>
      </c>
      <c r="I21" s="18">
        <v>0</v>
      </c>
      <c r="J21" s="20"/>
      <c r="K21" s="18">
        <f>SUM(E21:J21)</f>
        <v>4</v>
      </c>
    </row>
    <row r="22" spans="1:11" ht="14.25">
      <c r="A22" s="6">
        <v>15</v>
      </c>
      <c r="B22" s="2" t="s">
        <v>169</v>
      </c>
      <c r="C22" s="5" t="s">
        <v>170</v>
      </c>
      <c r="D22" s="34" t="s">
        <v>41</v>
      </c>
      <c r="E22" s="18">
        <v>0</v>
      </c>
      <c r="F22" s="20">
        <v>0</v>
      </c>
      <c r="G22" s="18">
        <v>0</v>
      </c>
      <c r="H22" s="20">
        <v>0</v>
      </c>
      <c r="I22" s="18">
        <v>4</v>
      </c>
      <c r="J22" s="20"/>
      <c r="K22" s="18">
        <f>SUM(E22:J22)</f>
        <v>4</v>
      </c>
    </row>
    <row r="23" spans="1:11" ht="14.25">
      <c r="A23" s="6">
        <v>16</v>
      </c>
      <c r="B23" s="2" t="s">
        <v>128</v>
      </c>
      <c r="C23" s="5" t="s">
        <v>129</v>
      </c>
      <c r="D23" s="34" t="s">
        <v>46</v>
      </c>
      <c r="E23" s="18">
        <v>0</v>
      </c>
      <c r="F23" s="20">
        <v>3</v>
      </c>
      <c r="G23" s="18">
        <v>0</v>
      </c>
      <c r="H23" s="20">
        <v>0</v>
      </c>
      <c r="I23" s="18">
        <v>0</v>
      </c>
      <c r="J23" s="20"/>
      <c r="K23" s="18">
        <f>SUM(E23:J23)</f>
        <v>3</v>
      </c>
    </row>
    <row r="24" spans="1:11" ht="14.25">
      <c r="A24" s="6">
        <v>17</v>
      </c>
      <c r="B24" s="2" t="s">
        <v>171</v>
      </c>
      <c r="C24" s="5" t="s">
        <v>172</v>
      </c>
      <c r="D24" s="34" t="s">
        <v>42</v>
      </c>
      <c r="E24" s="18">
        <v>0</v>
      </c>
      <c r="F24" s="20">
        <v>0</v>
      </c>
      <c r="G24" s="18">
        <v>0</v>
      </c>
      <c r="H24" s="20">
        <v>0</v>
      </c>
      <c r="I24" s="18">
        <v>3</v>
      </c>
      <c r="J24" s="20"/>
      <c r="K24" s="18">
        <f>SUM(E24:J24)</f>
        <v>3</v>
      </c>
    </row>
    <row r="25" spans="1:11" ht="14.25">
      <c r="A25" s="6">
        <v>18</v>
      </c>
      <c r="B25" s="2" t="s">
        <v>173</v>
      </c>
      <c r="C25" s="5" t="s">
        <v>174</v>
      </c>
      <c r="D25" s="34" t="s">
        <v>46</v>
      </c>
      <c r="E25" s="18">
        <v>0</v>
      </c>
      <c r="F25" s="20">
        <v>0</v>
      </c>
      <c r="G25" s="18">
        <v>0</v>
      </c>
      <c r="H25" s="20">
        <v>0</v>
      </c>
      <c r="I25" s="18">
        <v>2</v>
      </c>
      <c r="J25" s="20"/>
      <c r="K25" s="18">
        <f>SUM(E25:J25)</f>
        <v>2</v>
      </c>
    </row>
    <row r="29" ht="14.25" hidden="1"/>
    <row r="30" ht="14.25" hidden="1"/>
    <row r="31" ht="14.25" hidden="1"/>
    <row r="32" ht="14.25" hidden="1">
      <c r="B32" t="s">
        <v>89</v>
      </c>
    </row>
    <row r="33" ht="14.25" hidden="1"/>
    <row r="34" spans="2:11" ht="15" hidden="1">
      <c r="B34" s="69" t="s">
        <v>42</v>
      </c>
      <c r="C34" s="1"/>
      <c r="E34" s="70">
        <f>E8+E24</f>
        <v>13</v>
      </c>
      <c r="F34" s="70">
        <f>F8+F24</f>
        <v>13</v>
      </c>
      <c r="G34" s="70">
        <v>0</v>
      </c>
      <c r="H34" s="70">
        <f>H8</f>
        <v>20</v>
      </c>
      <c r="I34" s="70">
        <f>I8</f>
        <v>6</v>
      </c>
      <c r="J34" s="70">
        <v>23</v>
      </c>
      <c r="K34" s="71">
        <f>SUM(E34:J34)</f>
        <v>75</v>
      </c>
    </row>
    <row r="35" spans="2:11" ht="15" hidden="1">
      <c r="B35" s="69" t="s">
        <v>41</v>
      </c>
      <c r="C35" s="1"/>
      <c r="E35" s="70">
        <f>E15</f>
        <v>0</v>
      </c>
      <c r="F35" s="70">
        <v>0</v>
      </c>
      <c r="G35" s="70">
        <v>0</v>
      </c>
      <c r="H35" s="70">
        <v>0</v>
      </c>
      <c r="I35" s="70">
        <v>0</v>
      </c>
      <c r="J35" s="70">
        <v>8</v>
      </c>
      <c r="K35" s="71">
        <f aca="true" t="shared" si="0" ref="K35:K41">SUM(E35:J35)</f>
        <v>8</v>
      </c>
    </row>
    <row r="36" spans="2:11" ht="15" hidden="1">
      <c r="B36" s="69" t="s">
        <v>38</v>
      </c>
      <c r="C36" s="1"/>
      <c r="E36" s="70">
        <v>0</v>
      </c>
      <c r="F36" s="70">
        <f>F10+F11</f>
        <v>22</v>
      </c>
      <c r="G36" s="70">
        <v>0</v>
      </c>
      <c r="H36" s="70">
        <f>H10+H12</f>
        <v>0</v>
      </c>
      <c r="I36" s="70">
        <f>I11+I12</f>
        <v>0</v>
      </c>
      <c r="J36" s="70">
        <v>63</v>
      </c>
      <c r="K36" s="71">
        <f t="shared" si="0"/>
        <v>85</v>
      </c>
    </row>
    <row r="37" spans="2:11" ht="15" hidden="1">
      <c r="B37" s="69" t="s">
        <v>47</v>
      </c>
      <c r="C37" s="1"/>
      <c r="E37" s="70">
        <v>0</v>
      </c>
      <c r="F37" s="70">
        <v>0</v>
      </c>
      <c r="G37" s="70">
        <v>0</v>
      </c>
      <c r="H37" s="28">
        <v>0</v>
      </c>
      <c r="I37" s="70">
        <v>0</v>
      </c>
      <c r="J37" s="70">
        <v>0</v>
      </c>
      <c r="K37" s="71">
        <f t="shared" si="0"/>
        <v>0</v>
      </c>
    </row>
    <row r="38" spans="2:11" ht="15" hidden="1">
      <c r="B38" s="69" t="s">
        <v>40</v>
      </c>
      <c r="C38" s="1"/>
      <c r="E38" s="70">
        <f>E9</f>
        <v>20</v>
      </c>
      <c r="F38" s="70">
        <f>F25</f>
        <v>0</v>
      </c>
      <c r="G38" s="70">
        <v>0</v>
      </c>
      <c r="H38" s="70">
        <f>H9</f>
        <v>0</v>
      </c>
      <c r="I38" s="70">
        <f>I9</f>
        <v>0</v>
      </c>
      <c r="J38" s="70">
        <v>14</v>
      </c>
      <c r="K38" s="71">
        <f t="shared" si="0"/>
        <v>34</v>
      </c>
    </row>
    <row r="39" spans="2:11" ht="15" hidden="1">
      <c r="B39" s="69" t="s">
        <v>43</v>
      </c>
      <c r="C39" s="1"/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1">
        <f t="shared" si="0"/>
        <v>0</v>
      </c>
    </row>
    <row r="40" spans="2:11" ht="15" hidden="1">
      <c r="B40" s="69" t="s">
        <v>46</v>
      </c>
      <c r="C40" s="1"/>
      <c r="E40" s="70">
        <v>0</v>
      </c>
      <c r="F40" s="70">
        <v>0</v>
      </c>
      <c r="G40" s="70">
        <f>G16+G17+G18</f>
        <v>0</v>
      </c>
      <c r="H40" s="70">
        <v>0</v>
      </c>
      <c r="I40" s="70">
        <v>0</v>
      </c>
      <c r="J40" s="70">
        <v>0</v>
      </c>
      <c r="K40" s="71">
        <f t="shared" si="0"/>
        <v>0</v>
      </c>
    </row>
    <row r="41" spans="2:11" ht="15" hidden="1">
      <c r="B41" s="72" t="s">
        <v>39</v>
      </c>
      <c r="E41" s="70">
        <v>0</v>
      </c>
      <c r="F41" s="70">
        <f>F13</f>
        <v>10</v>
      </c>
      <c r="G41" s="70">
        <v>0</v>
      </c>
      <c r="H41" s="70">
        <f>H14+H13</f>
        <v>0</v>
      </c>
      <c r="I41" s="70">
        <f>I13+I14</f>
        <v>33</v>
      </c>
      <c r="J41" s="70">
        <v>0</v>
      </c>
      <c r="K41" s="71">
        <f t="shared" si="0"/>
        <v>43</v>
      </c>
    </row>
    <row r="42" spans="4:9" ht="15" hidden="1">
      <c r="D42" t="s">
        <v>92</v>
      </c>
      <c r="E42" s="73">
        <f>SUM(E34:E41)</f>
        <v>33</v>
      </c>
      <c r="F42" s="73">
        <f>SUM(F34:F41)</f>
        <v>45</v>
      </c>
      <c r="G42" s="73">
        <f>SUM(G34:G41)</f>
        <v>0</v>
      </c>
      <c r="H42" s="73">
        <f>SUM(H34:H41)</f>
        <v>20</v>
      </c>
      <c r="I42" s="73">
        <f>SUM(I34:I41)</f>
        <v>39</v>
      </c>
    </row>
  </sheetData>
  <sheetProtection/>
  <mergeCells count="8">
    <mergeCell ref="A6:A7"/>
    <mergeCell ref="B6:B7"/>
    <mergeCell ref="C6:C7"/>
    <mergeCell ref="A2:K2"/>
    <mergeCell ref="A3:K3"/>
    <mergeCell ref="A4:K4"/>
    <mergeCell ref="K6:K7"/>
    <mergeCell ref="D6:D7"/>
  </mergeCells>
  <printOptions horizontalCentered="1"/>
  <pageMargins left="0.24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K6" sqref="K6"/>
    </sheetView>
  </sheetViews>
  <sheetFormatPr defaultColWidth="8.796875" defaultRowHeight="14.25"/>
  <cols>
    <col min="1" max="1" width="3.3984375" style="0" bestFit="1" customWidth="1"/>
    <col min="2" max="2" width="11.59765625" style="0" customWidth="1"/>
    <col min="3" max="3" width="11.8984375" style="0" customWidth="1"/>
    <col min="4" max="4" width="16.09765625" style="0" bestFit="1" customWidth="1"/>
    <col min="5" max="5" width="9.8984375" style="0" customWidth="1"/>
    <col min="6" max="6" width="6.8984375" style="0" customWidth="1"/>
    <col min="7" max="7" width="9" style="0" customWidth="1"/>
    <col min="8" max="8" width="9.09765625" style="0" customWidth="1"/>
    <col min="9" max="9" width="13.09765625" style="0" bestFit="1" customWidth="1"/>
    <col min="10" max="10" width="9.8984375" style="0" customWidth="1"/>
    <col min="11" max="11" width="6.19921875" style="0" bestFit="1" customWidth="1"/>
  </cols>
  <sheetData>
    <row r="1" spans="1:11" ht="15">
      <c r="A1" s="118" t="s">
        <v>25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14.25">
      <c r="A2" s="119" t="s">
        <v>102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15" thickBot="1">
      <c r="A3" s="119" t="s">
        <v>17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1" ht="66.75" customHeight="1" thickBot="1">
      <c r="A4" s="116" t="s">
        <v>0</v>
      </c>
      <c r="B4" s="116" t="s">
        <v>1</v>
      </c>
      <c r="C4" s="116" t="s">
        <v>6</v>
      </c>
      <c r="D4" s="116" t="s">
        <v>37</v>
      </c>
      <c r="E4" s="11" t="s">
        <v>105</v>
      </c>
      <c r="F4" s="102" t="s">
        <v>21</v>
      </c>
      <c r="G4" s="13" t="s">
        <v>79</v>
      </c>
      <c r="H4" s="13" t="s">
        <v>22</v>
      </c>
      <c r="I4" s="12" t="s">
        <v>32</v>
      </c>
      <c r="J4" s="12" t="s">
        <v>28</v>
      </c>
      <c r="K4" s="120" t="s">
        <v>18</v>
      </c>
    </row>
    <row r="5" spans="1:11" ht="15" thickBot="1">
      <c r="A5" s="117"/>
      <c r="B5" s="117"/>
      <c r="C5" s="117"/>
      <c r="D5" s="117"/>
      <c r="E5" s="75" t="s">
        <v>26</v>
      </c>
      <c r="F5" s="103" t="s">
        <v>27</v>
      </c>
      <c r="G5" s="85" t="s">
        <v>33</v>
      </c>
      <c r="H5" s="78" t="s">
        <v>29</v>
      </c>
      <c r="I5" s="78" t="s">
        <v>30</v>
      </c>
      <c r="J5" s="79" t="s">
        <v>31</v>
      </c>
      <c r="K5" s="123"/>
    </row>
    <row r="6" spans="1:13" s="59" customFormat="1" ht="15" customHeight="1">
      <c r="A6" s="134">
        <v>1</v>
      </c>
      <c r="B6" s="135" t="s">
        <v>69</v>
      </c>
      <c r="C6" s="134" t="s">
        <v>52</v>
      </c>
      <c r="D6" s="136" t="s">
        <v>42</v>
      </c>
      <c r="E6" s="137">
        <v>6</v>
      </c>
      <c r="F6" s="138">
        <v>13</v>
      </c>
      <c r="G6" s="137">
        <v>10</v>
      </c>
      <c r="H6" s="138">
        <v>16</v>
      </c>
      <c r="I6" s="137">
        <v>2</v>
      </c>
      <c r="J6" s="138">
        <v>17</v>
      </c>
      <c r="K6" s="137">
        <f>SUM(E6:J6)-I6</f>
        <v>62</v>
      </c>
      <c r="M6" s="104"/>
    </row>
    <row r="7" spans="1:11" s="59" customFormat="1" ht="15" customHeight="1">
      <c r="A7" s="139">
        <v>2</v>
      </c>
      <c r="B7" s="140" t="s">
        <v>14</v>
      </c>
      <c r="C7" s="141" t="s">
        <v>2</v>
      </c>
      <c r="D7" s="142" t="s">
        <v>38</v>
      </c>
      <c r="E7" s="143">
        <v>20</v>
      </c>
      <c r="F7" s="144">
        <v>20</v>
      </c>
      <c r="G7" s="145">
        <v>0</v>
      </c>
      <c r="H7" s="144">
        <v>0</v>
      </c>
      <c r="I7" s="145">
        <v>0</v>
      </c>
      <c r="J7" s="144">
        <v>0</v>
      </c>
      <c r="K7" s="145">
        <f>SUM(E7:J7)</f>
        <v>40</v>
      </c>
    </row>
    <row r="8" spans="1:13" s="59" customFormat="1" ht="15">
      <c r="A8" s="146">
        <v>3</v>
      </c>
      <c r="B8" s="147" t="s">
        <v>14</v>
      </c>
      <c r="C8" s="146" t="s">
        <v>140</v>
      </c>
      <c r="D8" s="148" t="s">
        <v>38</v>
      </c>
      <c r="E8" s="149">
        <v>0</v>
      </c>
      <c r="F8" s="150">
        <v>0</v>
      </c>
      <c r="G8" s="149">
        <v>20</v>
      </c>
      <c r="H8" s="150">
        <v>20</v>
      </c>
      <c r="I8" s="149">
        <v>0</v>
      </c>
      <c r="J8" s="150">
        <v>0</v>
      </c>
      <c r="K8" s="149">
        <f>SUM(E8:J8)</f>
        <v>40</v>
      </c>
      <c r="M8" s="104"/>
    </row>
    <row r="9" spans="1:11" ht="14.25">
      <c r="A9" s="9">
        <v>4</v>
      </c>
      <c r="B9" s="55" t="s">
        <v>50</v>
      </c>
      <c r="C9" s="56" t="s">
        <v>15</v>
      </c>
      <c r="D9" s="86" t="s">
        <v>38</v>
      </c>
      <c r="E9" s="18">
        <v>16</v>
      </c>
      <c r="F9" s="20">
        <v>0</v>
      </c>
      <c r="G9" s="18">
        <v>13</v>
      </c>
      <c r="H9" s="20">
        <v>0</v>
      </c>
      <c r="I9" s="18">
        <v>1</v>
      </c>
      <c r="J9" s="20">
        <v>8</v>
      </c>
      <c r="K9" s="18">
        <f>SUM(E9:J9)</f>
        <v>38</v>
      </c>
    </row>
    <row r="10" spans="1:13" ht="14.25">
      <c r="A10" s="9">
        <v>5</v>
      </c>
      <c r="B10" s="55" t="s">
        <v>109</v>
      </c>
      <c r="C10" s="56" t="s">
        <v>110</v>
      </c>
      <c r="D10" s="86" t="s">
        <v>41</v>
      </c>
      <c r="E10" s="18">
        <v>0</v>
      </c>
      <c r="F10" s="20">
        <v>10</v>
      </c>
      <c r="G10" s="18">
        <v>0</v>
      </c>
      <c r="H10" s="20">
        <v>0</v>
      </c>
      <c r="I10" s="18">
        <v>13</v>
      </c>
      <c r="J10" s="20">
        <v>13</v>
      </c>
      <c r="K10" s="18">
        <f>SUM(E10:J10)</f>
        <v>36</v>
      </c>
      <c r="M10" s="70"/>
    </row>
    <row r="11" spans="1:11" ht="14.25">
      <c r="A11" s="9">
        <v>6</v>
      </c>
      <c r="B11" s="55" t="s">
        <v>98</v>
      </c>
      <c r="C11" s="56" t="s">
        <v>3</v>
      </c>
      <c r="D11" s="86" t="s">
        <v>41</v>
      </c>
      <c r="E11" s="18">
        <v>13</v>
      </c>
      <c r="F11" s="20">
        <v>16</v>
      </c>
      <c r="G11" s="18">
        <v>0</v>
      </c>
      <c r="H11" s="20">
        <v>0</v>
      </c>
      <c r="I11" s="18">
        <v>0</v>
      </c>
      <c r="J11" s="20">
        <v>6</v>
      </c>
      <c r="K11" s="18">
        <f>SUM(E11:J11)</f>
        <v>35</v>
      </c>
    </row>
    <row r="12" spans="1:13" ht="14.25">
      <c r="A12" s="9">
        <v>7</v>
      </c>
      <c r="B12" s="91" t="s">
        <v>53</v>
      </c>
      <c r="C12" s="90" t="s">
        <v>158</v>
      </c>
      <c r="D12" s="92" t="s">
        <v>38</v>
      </c>
      <c r="E12" s="18">
        <v>0</v>
      </c>
      <c r="F12" s="20">
        <v>0</v>
      </c>
      <c r="G12" s="18">
        <v>0</v>
      </c>
      <c r="H12" s="20">
        <v>0</v>
      </c>
      <c r="I12" s="18">
        <v>10</v>
      </c>
      <c r="J12" s="20">
        <v>20</v>
      </c>
      <c r="K12" s="18">
        <f>SUM(E12:J12)</f>
        <v>30</v>
      </c>
      <c r="M12" s="70"/>
    </row>
    <row r="13" spans="1:11" ht="14.25">
      <c r="A13" s="9">
        <v>8</v>
      </c>
      <c r="B13" s="55" t="s">
        <v>181</v>
      </c>
      <c r="C13" s="56" t="s">
        <v>23</v>
      </c>
      <c r="D13" s="86" t="s">
        <v>38</v>
      </c>
      <c r="E13" s="18">
        <v>0</v>
      </c>
      <c r="F13" s="20">
        <v>0</v>
      </c>
      <c r="G13" s="18">
        <v>0</v>
      </c>
      <c r="H13" s="20">
        <v>0</v>
      </c>
      <c r="I13" s="18">
        <v>0</v>
      </c>
      <c r="J13" s="20">
        <v>30</v>
      </c>
      <c r="K13" s="18">
        <f>SUM(E13:J13)</f>
        <v>30</v>
      </c>
    </row>
    <row r="14" spans="1:11" ht="14.25">
      <c r="A14" s="9">
        <v>9</v>
      </c>
      <c r="B14" s="55" t="s">
        <v>82</v>
      </c>
      <c r="C14" s="56" t="s">
        <v>83</v>
      </c>
      <c r="D14" s="86" t="s">
        <v>39</v>
      </c>
      <c r="E14" s="18">
        <v>10</v>
      </c>
      <c r="F14" s="20">
        <v>6</v>
      </c>
      <c r="G14" s="18">
        <v>2</v>
      </c>
      <c r="H14" s="20">
        <v>4</v>
      </c>
      <c r="I14" s="18">
        <v>0</v>
      </c>
      <c r="J14" s="20">
        <v>4</v>
      </c>
      <c r="K14" s="18">
        <f>SUM(E14:J14)</f>
        <v>26</v>
      </c>
    </row>
    <row r="15" spans="1:11" ht="14.25">
      <c r="A15" s="9">
        <v>10</v>
      </c>
      <c r="B15" s="55" t="s">
        <v>99</v>
      </c>
      <c r="C15" s="56" t="s">
        <v>4</v>
      </c>
      <c r="D15" s="86" t="s">
        <v>42</v>
      </c>
      <c r="E15" s="18">
        <v>8</v>
      </c>
      <c r="F15" s="20">
        <v>2</v>
      </c>
      <c r="G15" s="18">
        <v>4</v>
      </c>
      <c r="H15" s="20">
        <v>10</v>
      </c>
      <c r="I15" s="18">
        <v>0</v>
      </c>
      <c r="J15" s="20">
        <v>0</v>
      </c>
      <c r="K15" s="18">
        <f>SUM(E15:J15)</f>
        <v>24</v>
      </c>
    </row>
    <row r="16" spans="1:11" ht="14.25">
      <c r="A16" s="9">
        <v>11</v>
      </c>
      <c r="B16" s="55" t="s">
        <v>49</v>
      </c>
      <c r="C16" s="56" t="s">
        <v>141</v>
      </c>
      <c r="D16" s="86" t="s">
        <v>42</v>
      </c>
      <c r="E16" s="18">
        <v>0</v>
      </c>
      <c r="F16" s="20">
        <v>0</v>
      </c>
      <c r="G16" s="18">
        <v>8</v>
      </c>
      <c r="H16" s="20">
        <v>13</v>
      </c>
      <c r="I16" s="18">
        <v>0</v>
      </c>
      <c r="J16" s="20">
        <v>3</v>
      </c>
      <c r="K16" s="18">
        <f>SUM(E16:J16)</f>
        <v>24</v>
      </c>
    </row>
    <row r="17" spans="1:11" ht="14.25">
      <c r="A17" s="9">
        <v>12</v>
      </c>
      <c r="B17" s="55" t="s">
        <v>113</v>
      </c>
      <c r="C17" s="56" t="s">
        <v>60</v>
      </c>
      <c r="D17" s="86" t="s">
        <v>39</v>
      </c>
      <c r="E17" s="18">
        <v>0</v>
      </c>
      <c r="F17" s="20">
        <v>4</v>
      </c>
      <c r="G17" s="18">
        <v>16</v>
      </c>
      <c r="H17" s="20">
        <v>0</v>
      </c>
      <c r="I17" s="18">
        <v>0</v>
      </c>
      <c r="J17" s="20">
        <v>0</v>
      </c>
      <c r="K17" s="18">
        <f>SUM(E17:J17)</f>
        <v>20</v>
      </c>
    </row>
    <row r="18" spans="1:11" ht="14.25">
      <c r="A18" s="9">
        <v>13</v>
      </c>
      <c r="B18" s="55" t="s">
        <v>155</v>
      </c>
      <c r="C18" s="56" t="s">
        <v>156</v>
      </c>
      <c r="D18" s="86" t="s">
        <v>40</v>
      </c>
      <c r="E18" s="18">
        <v>0</v>
      </c>
      <c r="F18" s="20">
        <v>0</v>
      </c>
      <c r="G18" s="18">
        <v>0</v>
      </c>
      <c r="H18" s="20">
        <v>0</v>
      </c>
      <c r="I18" s="18">
        <v>20</v>
      </c>
      <c r="J18" s="20">
        <v>0</v>
      </c>
      <c r="K18" s="18">
        <f>SUM(E18:J18)</f>
        <v>20</v>
      </c>
    </row>
    <row r="19" spans="1:11" ht="14.25">
      <c r="A19" s="9">
        <v>14</v>
      </c>
      <c r="B19" s="55" t="s">
        <v>149</v>
      </c>
      <c r="C19" s="56" t="s">
        <v>150</v>
      </c>
      <c r="D19" s="86" t="s">
        <v>43</v>
      </c>
      <c r="E19" s="18">
        <v>0</v>
      </c>
      <c r="F19" s="20">
        <v>0</v>
      </c>
      <c r="G19" s="18">
        <v>0</v>
      </c>
      <c r="H19" s="20">
        <v>8</v>
      </c>
      <c r="I19" s="18">
        <v>0</v>
      </c>
      <c r="J19" s="20">
        <v>10</v>
      </c>
      <c r="K19" s="18">
        <f>SUM(E19:J19)</f>
        <v>18</v>
      </c>
    </row>
    <row r="20" spans="1:11" ht="14.25">
      <c r="A20" s="9">
        <v>15</v>
      </c>
      <c r="B20" s="55" t="s">
        <v>111</v>
      </c>
      <c r="C20" s="56" t="s">
        <v>2</v>
      </c>
      <c r="D20" s="86" t="s">
        <v>39</v>
      </c>
      <c r="E20" s="18">
        <v>0</v>
      </c>
      <c r="F20" s="20">
        <v>8</v>
      </c>
      <c r="G20" s="18">
        <v>6</v>
      </c>
      <c r="H20" s="20">
        <v>3</v>
      </c>
      <c r="I20" s="18">
        <v>0</v>
      </c>
      <c r="J20" s="20">
        <v>0</v>
      </c>
      <c r="K20" s="18">
        <f>SUM(E20:J20)</f>
        <v>17</v>
      </c>
    </row>
    <row r="21" spans="1:11" ht="14.25">
      <c r="A21" s="9">
        <v>16</v>
      </c>
      <c r="B21" s="55" t="s">
        <v>157</v>
      </c>
      <c r="C21" s="56" t="s">
        <v>131</v>
      </c>
      <c r="D21" s="86" t="s">
        <v>41</v>
      </c>
      <c r="E21" s="18">
        <v>0</v>
      </c>
      <c r="F21" s="20">
        <v>0</v>
      </c>
      <c r="G21" s="18">
        <v>0</v>
      </c>
      <c r="H21" s="20">
        <v>0</v>
      </c>
      <c r="I21" s="18">
        <v>16</v>
      </c>
      <c r="J21" s="20">
        <v>0</v>
      </c>
      <c r="K21" s="18">
        <f>SUM(E21:J21)</f>
        <v>16</v>
      </c>
    </row>
    <row r="22" spans="1:11" ht="14.25">
      <c r="A22" s="9">
        <v>17</v>
      </c>
      <c r="B22" s="55" t="s">
        <v>72</v>
      </c>
      <c r="C22" s="56" t="s">
        <v>8</v>
      </c>
      <c r="D22" s="86" t="s">
        <v>42</v>
      </c>
      <c r="E22" s="18">
        <v>0</v>
      </c>
      <c r="F22" s="20">
        <v>3</v>
      </c>
      <c r="G22" s="18">
        <v>3</v>
      </c>
      <c r="H22" s="20">
        <v>6</v>
      </c>
      <c r="I22" s="18">
        <v>0</v>
      </c>
      <c r="J22" s="20">
        <v>2</v>
      </c>
      <c r="K22" s="18">
        <f>SUM(E22:J22)</f>
        <v>14</v>
      </c>
    </row>
    <row r="23" spans="1:11" ht="14.25">
      <c r="A23" s="9">
        <v>18</v>
      </c>
      <c r="B23" s="55" t="s">
        <v>100</v>
      </c>
      <c r="C23" s="56" t="s">
        <v>3</v>
      </c>
      <c r="D23" s="86" t="s">
        <v>40</v>
      </c>
      <c r="E23" s="18">
        <v>3</v>
      </c>
      <c r="F23" s="20">
        <v>0</v>
      </c>
      <c r="G23" s="18">
        <v>0</v>
      </c>
      <c r="H23" s="20">
        <v>0</v>
      </c>
      <c r="I23" s="18">
        <v>6</v>
      </c>
      <c r="J23" s="20">
        <v>0</v>
      </c>
      <c r="K23" s="18">
        <f>SUM(E23:J23)</f>
        <v>9</v>
      </c>
    </row>
    <row r="24" spans="1:11" ht="14.25">
      <c r="A24" s="9">
        <v>19</v>
      </c>
      <c r="B24" s="55" t="s">
        <v>159</v>
      </c>
      <c r="C24" s="56" t="s">
        <v>160</v>
      </c>
      <c r="D24" s="86" t="s">
        <v>41</v>
      </c>
      <c r="E24" s="18">
        <v>0</v>
      </c>
      <c r="F24" s="20">
        <v>0</v>
      </c>
      <c r="G24" s="18">
        <v>0</v>
      </c>
      <c r="H24" s="20">
        <v>0</v>
      </c>
      <c r="I24" s="18">
        <v>8</v>
      </c>
      <c r="J24" s="20">
        <v>0</v>
      </c>
      <c r="K24" s="18">
        <f>SUM(E24:J24)</f>
        <v>8</v>
      </c>
    </row>
    <row r="25" spans="1:11" ht="14.25">
      <c r="A25" s="9">
        <v>20</v>
      </c>
      <c r="B25" s="55" t="s">
        <v>48</v>
      </c>
      <c r="C25" s="56" t="s">
        <v>7</v>
      </c>
      <c r="D25" s="86" t="s">
        <v>40</v>
      </c>
      <c r="E25" s="18">
        <v>4</v>
      </c>
      <c r="F25" s="20">
        <v>0</v>
      </c>
      <c r="G25" s="18">
        <v>0</v>
      </c>
      <c r="H25" s="20">
        <v>0</v>
      </c>
      <c r="I25" s="18">
        <v>0</v>
      </c>
      <c r="J25" s="20">
        <v>0</v>
      </c>
      <c r="K25" s="18">
        <f>SUM(E25:J25)</f>
        <v>4</v>
      </c>
    </row>
    <row r="26" spans="1:11" ht="14.25">
      <c r="A26" s="9">
        <v>21</v>
      </c>
      <c r="B26" s="55" t="s">
        <v>161</v>
      </c>
      <c r="C26" s="56" t="s">
        <v>3</v>
      </c>
      <c r="D26" s="86" t="s">
        <v>38</v>
      </c>
      <c r="E26" s="18">
        <v>0</v>
      </c>
      <c r="F26" s="20">
        <v>0</v>
      </c>
      <c r="G26" s="18">
        <v>0</v>
      </c>
      <c r="H26" s="20">
        <v>0</v>
      </c>
      <c r="I26" s="18">
        <v>4</v>
      </c>
      <c r="J26" s="20">
        <v>0</v>
      </c>
      <c r="K26" s="18">
        <f>SUM(E26:J26)</f>
        <v>4</v>
      </c>
    </row>
    <row r="27" spans="1:11" ht="14.25">
      <c r="A27" s="9">
        <v>22</v>
      </c>
      <c r="B27" s="55" t="s">
        <v>162</v>
      </c>
      <c r="C27" s="56" t="s">
        <v>110</v>
      </c>
      <c r="D27" s="86" t="s">
        <v>42</v>
      </c>
      <c r="E27" s="18">
        <v>0</v>
      </c>
      <c r="F27" s="20">
        <v>0</v>
      </c>
      <c r="G27" s="18">
        <v>0</v>
      </c>
      <c r="H27" s="20">
        <v>0</v>
      </c>
      <c r="I27" s="18">
        <v>3</v>
      </c>
      <c r="J27" s="20">
        <v>0</v>
      </c>
      <c r="K27" s="18">
        <f>SUM(E27:J27)</f>
        <v>3</v>
      </c>
    </row>
    <row r="28" spans="1:11" ht="14.25">
      <c r="A28" s="9">
        <v>23</v>
      </c>
      <c r="B28" s="55" t="s">
        <v>14</v>
      </c>
      <c r="C28" s="56" t="s">
        <v>114</v>
      </c>
      <c r="D28" s="86" t="s">
        <v>46</v>
      </c>
      <c r="E28" s="18">
        <v>0</v>
      </c>
      <c r="F28" s="20">
        <v>1</v>
      </c>
      <c r="G28" s="18">
        <v>0</v>
      </c>
      <c r="H28" s="20">
        <v>0</v>
      </c>
      <c r="I28" s="18">
        <v>0</v>
      </c>
      <c r="J28" s="20">
        <v>0</v>
      </c>
      <c r="K28" s="18">
        <f>SUM(E28:J28)</f>
        <v>1</v>
      </c>
    </row>
    <row r="29" spans="1:11" ht="14.25">
      <c r="A29" s="9">
        <v>24</v>
      </c>
      <c r="B29" s="55" t="s">
        <v>142</v>
      </c>
      <c r="C29" s="56" t="s">
        <v>8</v>
      </c>
      <c r="D29" s="86" t="s">
        <v>39</v>
      </c>
      <c r="E29" s="18">
        <v>0</v>
      </c>
      <c r="F29" s="20">
        <v>0</v>
      </c>
      <c r="G29" s="18">
        <v>1</v>
      </c>
      <c r="H29" s="20">
        <v>0</v>
      </c>
      <c r="I29" s="18">
        <v>0</v>
      </c>
      <c r="J29" s="20">
        <v>0</v>
      </c>
      <c r="K29" s="18">
        <f>SUM(E29:J29)</f>
        <v>1</v>
      </c>
    </row>
    <row r="30" spans="1:11" ht="15" thickBot="1">
      <c r="A30" s="10">
        <v>25</v>
      </c>
      <c r="B30" s="80"/>
      <c r="C30" s="88"/>
      <c r="D30" s="87"/>
      <c r="E30" s="19">
        <v>0</v>
      </c>
      <c r="F30" s="22"/>
      <c r="G30" s="19"/>
      <c r="H30" s="22"/>
      <c r="I30" s="19"/>
      <c r="J30" s="22"/>
      <c r="K30" s="19"/>
    </row>
    <row r="37" ht="14.25" hidden="1"/>
    <row r="38" ht="14.25" hidden="1"/>
    <row r="39" spans="2:11" ht="14.25" hidden="1">
      <c r="B39" s="28" t="s">
        <v>88</v>
      </c>
      <c r="C39" s="28"/>
      <c r="D39" s="28"/>
      <c r="E39" s="28"/>
      <c r="F39" s="28"/>
      <c r="G39" s="28"/>
      <c r="H39" s="28"/>
      <c r="I39" s="28"/>
      <c r="J39" s="28"/>
      <c r="K39" s="28"/>
    </row>
    <row r="40" spans="2:11" ht="15" hidden="1">
      <c r="B40" s="69" t="s">
        <v>42</v>
      </c>
      <c r="C40" s="1"/>
      <c r="E40" s="70"/>
      <c r="F40" s="70"/>
      <c r="G40" s="70"/>
      <c r="H40" s="70">
        <f>H9+H20+H26</f>
        <v>3</v>
      </c>
      <c r="I40" s="70">
        <f>I9+I20+I26</f>
        <v>5</v>
      </c>
      <c r="J40" s="70" t="e">
        <f>#REF!+J27</f>
        <v>#REF!</v>
      </c>
      <c r="K40" s="71" t="e">
        <f>SUM(E40:J40)</f>
        <v>#REF!</v>
      </c>
    </row>
    <row r="41" spans="2:11" ht="15" hidden="1">
      <c r="B41" s="69" t="s">
        <v>41</v>
      </c>
      <c r="C41" s="1"/>
      <c r="E41" s="70"/>
      <c r="F41" s="70"/>
      <c r="G41" s="70"/>
      <c r="H41" s="70">
        <v>0</v>
      </c>
      <c r="I41" s="70">
        <v>0</v>
      </c>
      <c r="J41" s="70">
        <f>J29+J17</f>
        <v>0</v>
      </c>
      <c r="K41" s="71">
        <f aca="true" t="shared" si="0" ref="K41:K47">SUM(E41:J41)</f>
        <v>0</v>
      </c>
    </row>
    <row r="42" spans="2:11" ht="15" hidden="1">
      <c r="B42" s="69" t="s">
        <v>38</v>
      </c>
      <c r="C42" s="1"/>
      <c r="E42" s="70"/>
      <c r="F42" s="70"/>
      <c r="G42" s="70"/>
      <c r="H42" s="70">
        <f>H8+H10+H11+H12</f>
        <v>20</v>
      </c>
      <c r="I42" s="70">
        <f>I8+I10+I11+I12+I14</f>
        <v>23</v>
      </c>
      <c r="J42" s="70">
        <f>J8+J14</f>
        <v>4</v>
      </c>
      <c r="K42" s="71">
        <f t="shared" si="0"/>
        <v>47</v>
      </c>
    </row>
    <row r="43" spans="2:11" ht="15" hidden="1">
      <c r="B43" s="69" t="s">
        <v>47</v>
      </c>
      <c r="C43" s="1"/>
      <c r="E43" s="70"/>
      <c r="F43" s="70"/>
      <c r="G43" s="70"/>
      <c r="H43" s="28">
        <v>0</v>
      </c>
      <c r="I43" s="70">
        <v>0</v>
      </c>
      <c r="J43" s="70">
        <v>0</v>
      </c>
      <c r="K43" s="71">
        <f t="shared" si="0"/>
        <v>0</v>
      </c>
    </row>
    <row r="44" spans="2:11" ht="15" hidden="1">
      <c r="B44" s="69" t="s">
        <v>40</v>
      </c>
      <c r="C44" s="1"/>
      <c r="E44" s="70"/>
      <c r="F44" s="70"/>
      <c r="G44" s="70"/>
      <c r="H44" s="70">
        <v>0</v>
      </c>
      <c r="I44" s="70">
        <v>0</v>
      </c>
      <c r="J44" s="70">
        <v>47</v>
      </c>
      <c r="K44" s="71">
        <f t="shared" si="0"/>
        <v>47</v>
      </c>
    </row>
    <row r="45" spans="2:11" ht="15" hidden="1">
      <c r="B45" s="69" t="s">
        <v>43</v>
      </c>
      <c r="C45" s="1"/>
      <c r="E45" s="70"/>
      <c r="F45" s="70"/>
      <c r="G45" s="70"/>
      <c r="H45" s="70">
        <v>0</v>
      </c>
      <c r="I45" s="70">
        <v>0</v>
      </c>
      <c r="J45" s="70">
        <v>0</v>
      </c>
      <c r="K45" s="71">
        <f t="shared" si="0"/>
        <v>0</v>
      </c>
    </row>
    <row r="46" spans="2:11" ht="15" hidden="1">
      <c r="B46" s="69" t="s">
        <v>46</v>
      </c>
      <c r="C46" s="1"/>
      <c r="E46" s="70"/>
      <c r="F46" s="70"/>
      <c r="G46" s="70"/>
      <c r="H46" s="70">
        <v>0</v>
      </c>
      <c r="I46" s="70">
        <v>0</v>
      </c>
      <c r="J46" s="70">
        <v>0</v>
      </c>
      <c r="K46" s="71">
        <f t="shared" si="0"/>
        <v>0</v>
      </c>
    </row>
    <row r="47" spans="2:11" ht="15" hidden="1">
      <c r="B47" s="72" t="s">
        <v>39</v>
      </c>
      <c r="E47" s="70"/>
      <c r="F47" s="70"/>
      <c r="G47" s="70"/>
      <c r="H47" s="70">
        <f>H25+H15</f>
        <v>10</v>
      </c>
      <c r="I47" s="70">
        <f>I24+I15</f>
        <v>8</v>
      </c>
      <c r="J47" s="70">
        <v>0</v>
      </c>
      <c r="K47" s="71">
        <f t="shared" si="0"/>
        <v>18</v>
      </c>
    </row>
    <row r="48" ht="14.25" hidden="1"/>
    <row r="49" spans="5:9" ht="15" hidden="1">
      <c r="E49" s="74"/>
      <c r="F49" s="74"/>
      <c r="G49" s="74"/>
      <c r="H49" s="74">
        <f>SUM(H40:H47)</f>
        <v>33</v>
      </c>
      <c r="I49" s="74">
        <f>SUM(I40:I47)</f>
        <v>36</v>
      </c>
    </row>
  </sheetData>
  <sheetProtection/>
  <mergeCells count="8">
    <mergeCell ref="A1:K1"/>
    <mergeCell ref="A2:K2"/>
    <mergeCell ref="A3:K3"/>
    <mergeCell ref="A4:A5"/>
    <mergeCell ref="B4:B5"/>
    <mergeCell ref="C4:C5"/>
    <mergeCell ref="K4:K5"/>
    <mergeCell ref="D4:D5"/>
  </mergeCells>
  <printOptions horizontalCentered="1"/>
  <pageMargins left="0.3" right="0.3" top="0.35433070866141736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J9" sqref="J9"/>
    </sheetView>
  </sheetViews>
  <sheetFormatPr defaultColWidth="8.796875" defaultRowHeight="14.25"/>
  <cols>
    <col min="1" max="1" width="3.3984375" style="0" bestFit="1" customWidth="1"/>
    <col min="2" max="2" width="13.59765625" style="0" customWidth="1"/>
    <col min="3" max="3" width="11" style="0" bestFit="1" customWidth="1"/>
    <col min="4" max="4" width="16.09765625" style="0" bestFit="1" customWidth="1"/>
    <col min="5" max="5" width="11.69921875" style="0" bestFit="1" customWidth="1"/>
    <col min="6" max="6" width="6.8984375" style="0" customWidth="1"/>
    <col min="7" max="7" width="9" style="0" customWidth="1"/>
    <col min="8" max="8" width="9.09765625" style="0" customWidth="1"/>
    <col min="9" max="9" width="13.8984375" style="0" customWidth="1"/>
    <col min="10" max="10" width="9.8984375" style="0" customWidth="1"/>
    <col min="11" max="11" width="6.19921875" style="0" bestFit="1" customWidth="1"/>
  </cols>
  <sheetData>
    <row r="1" spans="1:11" ht="15">
      <c r="A1" s="118" t="s">
        <v>25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14.25">
      <c r="A2" s="119" t="s">
        <v>102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15" thickBot="1">
      <c r="A3" s="119" t="s">
        <v>19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1" ht="66.75" customHeight="1" thickBot="1">
      <c r="A4" s="116" t="s">
        <v>0</v>
      </c>
      <c r="B4" s="114" t="s">
        <v>1</v>
      </c>
      <c r="C4" s="116" t="s">
        <v>6</v>
      </c>
      <c r="D4" s="125" t="s">
        <v>37</v>
      </c>
      <c r="E4" s="11" t="s">
        <v>105</v>
      </c>
      <c r="F4" s="11" t="s">
        <v>21</v>
      </c>
      <c r="G4" s="13" t="s">
        <v>79</v>
      </c>
      <c r="H4" s="13" t="s">
        <v>22</v>
      </c>
      <c r="I4" s="12" t="s">
        <v>32</v>
      </c>
      <c r="J4" s="12" t="s">
        <v>28</v>
      </c>
      <c r="K4" s="120" t="s">
        <v>18</v>
      </c>
    </row>
    <row r="5" spans="1:11" ht="15" thickBot="1">
      <c r="A5" s="122"/>
      <c r="B5" s="124"/>
      <c r="C5" s="122"/>
      <c r="D5" s="126"/>
      <c r="E5" s="14" t="s">
        <v>26</v>
      </c>
      <c r="F5" s="14" t="s">
        <v>27</v>
      </c>
      <c r="G5" s="15" t="s">
        <v>33</v>
      </c>
      <c r="H5" s="16" t="s">
        <v>29</v>
      </c>
      <c r="I5" s="16" t="s">
        <v>30</v>
      </c>
      <c r="J5" s="17" t="s">
        <v>31</v>
      </c>
      <c r="K5" s="121"/>
    </row>
    <row r="6" spans="1:13" s="59" customFormat="1" ht="15">
      <c r="A6" s="151">
        <v>1</v>
      </c>
      <c r="B6" s="162" t="s">
        <v>53</v>
      </c>
      <c r="C6" s="146" t="s">
        <v>51</v>
      </c>
      <c r="D6" s="163" t="s">
        <v>40</v>
      </c>
      <c r="E6" s="154">
        <v>13</v>
      </c>
      <c r="F6" s="161">
        <v>13</v>
      </c>
      <c r="G6" s="164">
        <v>20</v>
      </c>
      <c r="H6" s="154">
        <v>16</v>
      </c>
      <c r="I6" s="165">
        <v>16</v>
      </c>
      <c r="J6" s="161">
        <v>17</v>
      </c>
      <c r="K6" s="154">
        <f>SUM(E6:J6)-E6</f>
        <v>82</v>
      </c>
      <c r="M6" s="104"/>
    </row>
    <row r="7" spans="1:16" s="59" customFormat="1" ht="15">
      <c r="A7" s="140">
        <v>2</v>
      </c>
      <c r="B7" s="166" t="s">
        <v>61</v>
      </c>
      <c r="C7" s="141" t="s">
        <v>4</v>
      </c>
      <c r="D7" s="167" t="s">
        <v>38</v>
      </c>
      <c r="E7" s="145">
        <v>16</v>
      </c>
      <c r="F7" s="144">
        <v>20</v>
      </c>
      <c r="G7" s="168">
        <v>13</v>
      </c>
      <c r="H7" s="145">
        <v>20</v>
      </c>
      <c r="I7" s="169">
        <v>0</v>
      </c>
      <c r="J7" s="144">
        <v>0</v>
      </c>
      <c r="K7" s="145">
        <f>SUM(E7:J7)</f>
        <v>69</v>
      </c>
      <c r="M7" s="104"/>
      <c r="P7" s="110"/>
    </row>
    <row r="8" spans="1:11" s="59" customFormat="1" ht="15">
      <c r="A8" s="141">
        <v>3</v>
      </c>
      <c r="B8" s="170" t="s">
        <v>49</v>
      </c>
      <c r="C8" s="141" t="s">
        <v>62</v>
      </c>
      <c r="D8" s="167" t="s">
        <v>42</v>
      </c>
      <c r="E8" s="145">
        <v>10</v>
      </c>
      <c r="F8" s="144">
        <v>10</v>
      </c>
      <c r="G8" s="168">
        <v>10</v>
      </c>
      <c r="H8" s="145">
        <v>10</v>
      </c>
      <c r="I8" s="169">
        <v>8</v>
      </c>
      <c r="J8" s="144">
        <v>10</v>
      </c>
      <c r="K8" s="145">
        <f>SUM(E8:J8)</f>
        <v>58</v>
      </c>
    </row>
    <row r="9" spans="1:13" ht="14.25">
      <c r="A9" s="9">
        <v>4</v>
      </c>
      <c r="B9" s="94" t="s">
        <v>9</v>
      </c>
      <c r="C9" s="9" t="s">
        <v>10</v>
      </c>
      <c r="D9" s="98" t="s">
        <v>40</v>
      </c>
      <c r="E9" s="111">
        <v>20</v>
      </c>
      <c r="F9" s="20">
        <v>0</v>
      </c>
      <c r="G9" s="30">
        <v>0</v>
      </c>
      <c r="H9" s="18">
        <v>0</v>
      </c>
      <c r="I9" s="32">
        <v>20</v>
      </c>
      <c r="J9" s="20">
        <v>0</v>
      </c>
      <c r="K9" s="18">
        <f>SUM(E9:J9)</f>
        <v>40</v>
      </c>
      <c r="M9" s="70"/>
    </row>
    <row r="10" spans="1:11" ht="14.25">
      <c r="A10" s="9">
        <v>5</v>
      </c>
      <c r="B10" s="93" t="s">
        <v>53</v>
      </c>
      <c r="C10" s="56" t="s">
        <v>2</v>
      </c>
      <c r="D10" s="97" t="s">
        <v>40</v>
      </c>
      <c r="E10" s="18">
        <v>6</v>
      </c>
      <c r="F10" s="20">
        <v>2</v>
      </c>
      <c r="G10" s="30">
        <v>6</v>
      </c>
      <c r="H10" s="18">
        <v>13</v>
      </c>
      <c r="I10" s="32">
        <v>2</v>
      </c>
      <c r="J10" s="20">
        <v>8</v>
      </c>
      <c r="K10" s="18">
        <f>SUM(E10:J10)</f>
        <v>37</v>
      </c>
    </row>
    <row r="11" spans="1:13" ht="14.25">
      <c r="A11" s="9">
        <v>6</v>
      </c>
      <c r="B11" s="94" t="s">
        <v>59</v>
      </c>
      <c r="C11" s="9" t="s">
        <v>60</v>
      </c>
      <c r="D11" s="98" t="s">
        <v>42</v>
      </c>
      <c r="E11" s="18">
        <v>8</v>
      </c>
      <c r="F11" s="20">
        <v>16</v>
      </c>
      <c r="G11" s="30">
        <v>0</v>
      </c>
      <c r="H11" s="18">
        <v>0</v>
      </c>
      <c r="I11" s="32">
        <v>0</v>
      </c>
      <c r="J11" s="20">
        <v>13</v>
      </c>
      <c r="K11" s="18">
        <f>SUM(E11:J11)</f>
        <v>37</v>
      </c>
      <c r="M11" s="70"/>
    </row>
    <row r="12" spans="1:13" ht="14.25">
      <c r="A12" s="9">
        <v>7</v>
      </c>
      <c r="B12" s="93" t="s">
        <v>130</v>
      </c>
      <c r="C12" s="56" t="s">
        <v>131</v>
      </c>
      <c r="D12" s="97" t="s">
        <v>39</v>
      </c>
      <c r="E12" s="18">
        <v>0</v>
      </c>
      <c r="F12" s="20">
        <v>8</v>
      </c>
      <c r="G12" s="30">
        <v>8</v>
      </c>
      <c r="H12" s="18">
        <v>8</v>
      </c>
      <c r="I12" s="32">
        <v>4</v>
      </c>
      <c r="J12" s="20">
        <v>6</v>
      </c>
      <c r="K12" s="18">
        <f>SUM(E12:J12)</f>
        <v>34</v>
      </c>
      <c r="M12" s="70"/>
    </row>
    <row r="13" spans="1:11" ht="14.25">
      <c r="A13" s="9">
        <v>8</v>
      </c>
      <c r="B13" s="93" t="s">
        <v>184</v>
      </c>
      <c r="C13" s="56" t="s">
        <v>144</v>
      </c>
      <c r="D13" s="97" t="s">
        <v>44</v>
      </c>
      <c r="E13" s="18">
        <v>0</v>
      </c>
      <c r="F13" s="20">
        <v>0</v>
      </c>
      <c r="G13" s="30">
        <v>0</v>
      </c>
      <c r="H13" s="18">
        <v>0</v>
      </c>
      <c r="I13" s="32">
        <v>0</v>
      </c>
      <c r="J13" s="20">
        <v>30</v>
      </c>
      <c r="K13" s="18">
        <f>SUM(E13:J13)</f>
        <v>30</v>
      </c>
    </row>
    <row r="14" spans="1:11" ht="14.25">
      <c r="A14" s="9">
        <v>9</v>
      </c>
      <c r="B14" s="95" t="s">
        <v>183</v>
      </c>
      <c r="C14" s="101" t="s">
        <v>5</v>
      </c>
      <c r="D14" s="99" t="s">
        <v>42</v>
      </c>
      <c r="E14" s="18">
        <v>0</v>
      </c>
      <c r="F14" s="20">
        <v>0</v>
      </c>
      <c r="G14" s="30">
        <v>0</v>
      </c>
      <c r="H14" s="18">
        <v>0</v>
      </c>
      <c r="I14" s="32">
        <v>0</v>
      </c>
      <c r="J14" s="20">
        <v>20</v>
      </c>
      <c r="K14" s="18">
        <f>SUM(E14:J14)</f>
        <v>20</v>
      </c>
    </row>
    <row r="15" spans="1:11" ht="14.25">
      <c r="A15" s="9">
        <v>10</v>
      </c>
      <c r="B15" s="93" t="s">
        <v>143</v>
      </c>
      <c r="C15" s="56" t="s">
        <v>3</v>
      </c>
      <c r="D15" s="97" t="s">
        <v>38</v>
      </c>
      <c r="E15" s="18">
        <v>0</v>
      </c>
      <c r="F15" s="20">
        <v>0</v>
      </c>
      <c r="G15" s="30">
        <v>16</v>
      </c>
      <c r="H15" s="18">
        <v>0</v>
      </c>
      <c r="I15" s="32">
        <v>0</v>
      </c>
      <c r="J15" s="20"/>
      <c r="K15" s="18">
        <f>SUM(E15:J15)</f>
        <v>16</v>
      </c>
    </row>
    <row r="16" spans="1:11" ht="14.25">
      <c r="A16" s="9">
        <v>11</v>
      </c>
      <c r="B16" s="93" t="s">
        <v>71</v>
      </c>
      <c r="C16" s="56" t="s">
        <v>7</v>
      </c>
      <c r="D16" s="97" t="s">
        <v>42</v>
      </c>
      <c r="E16" s="18">
        <v>1</v>
      </c>
      <c r="F16" s="20">
        <v>0</v>
      </c>
      <c r="G16" s="30">
        <v>0</v>
      </c>
      <c r="H16" s="18">
        <v>0</v>
      </c>
      <c r="I16" s="32">
        <v>13</v>
      </c>
      <c r="J16" s="20"/>
      <c r="K16" s="18">
        <f>SUM(E16:J16)</f>
        <v>14</v>
      </c>
    </row>
    <row r="17" spans="1:11" ht="14.25">
      <c r="A17" s="9">
        <v>12</v>
      </c>
      <c r="B17" s="93" t="s">
        <v>84</v>
      </c>
      <c r="C17" s="56" t="s">
        <v>85</v>
      </c>
      <c r="D17" s="97" t="s">
        <v>43</v>
      </c>
      <c r="E17" s="18">
        <v>0</v>
      </c>
      <c r="F17" s="20">
        <v>4</v>
      </c>
      <c r="G17" s="30">
        <v>0</v>
      </c>
      <c r="H17" s="18">
        <v>6</v>
      </c>
      <c r="I17" s="32">
        <v>1</v>
      </c>
      <c r="J17" s="20"/>
      <c r="K17" s="18">
        <f>SUM(E17:J17)</f>
        <v>11</v>
      </c>
    </row>
    <row r="18" spans="1:11" ht="14.25">
      <c r="A18" s="9">
        <v>13</v>
      </c>
      <c r="B18" s="93" t="s">
        <v>175</v>
      </c>
      <c r="C18" s="56" t="s">
        <v>131</v>
      </c>
      <c r="D18" s="97" t="s">
        <v>41</v>
      </c>
      <c r="E18" s="18">
        <v>0</v>
      </c>
      <c r="F18" s="20">
        <v>0</v>
      </c>
      <c r="G18" s="30">
        <v>0</v>
      </c>
      <c r="H18" s="18">
        <v>0</v>
      </c>
      <c r="I18" s="32">
        <v>10</v>
      </c>
      <c r="J18" s="20"/>
      <c r="K18" s="18">
        <f>SUM(E18:J18)</f>
        <v>10</v>
      </c>
    </row>
    <row r="19" spans="1:11" ht="14.25">
      <c r="A19" s="9">
        <v>14</v>
      </c>
      <c r="B19" s="93" t="s">
        <v>70</v>
      </c>
      <c r="C19" s="56" t="s">
        <v>15</v>
      </c>
      <c r="D19" s="97" t="s">
        <v>41</v>
      </c>
      <c r="E19" s="18">
        <v>0</v>
      </c>
      <c r="F19" s="20">
        <v>6</v>
      </c>
      <c r="G19" s="30">
        <v>0</v>
      </c>
      <c r="H19" s="18">
        <v>0</v>
      </c>
      <c r="I19" s="32">
        <v>3</v>
      </c>
      <c r="J19" s="20"/>
      <c r="K19" s="18">
        <f>SUM(E19:J19)</f>
        <v>9</v>
      </c>
    </row>
    <row r="20" spans="1:11" ht="14.25">
      <c r="A20" s="9">
        <v>15</v>
      </c>
      <c r="B20" s="93" t="s">
        <v>142</v>
      </c>
      <c r="C20" s="56" t="s">
        <v>144</v>
      </c>
      <c r="D20" s="97" t="s">
        <v>39</v>
      </c>
      <c r="E20" s="18">
        <v>0</v>
      </c>
      <c r="F20" s="20">
        <v>0</v>
      </c>
      <c r="G20" s="30">
        <v>4</v>
      </c>
      <c r="H20" s="18">
        <v>3</v>
      </c>
      <c r="I20" s="32">
        <v>0</v>
      </c>
      <c r="J20" s="20"/>
      <c r="K20" s="18">
        <f>SUM(E20:J20)</f>
        <v>7</v>
      </c>
    </row>
    <row r="21" spans="1:11" ht="14.25">
      <c r="A21" s="9">
        <v>16</v>
      </c>
      <c r="B21" s="93" t="s">
        <v>176</v>
      </c>
      <c r="C21" s="56" t="s">
        <v>7</v>
      </c>
      <c r="D21" s="97" t="s">
        <v>40</v>
      </c>
      <c r="E21" s="18">
        <v>0</v>
      </c>
      <c r="F21" s="20">
        <v>0</v>
      </c>
      <c r="G21" s="30">
        <v>0</v>
      </c>
      <c r="H21" s="18">
        <v>0</v>
      </c>
      <c r="I21" s="32">
        <v>6</v>
      </c>
      <c r="J21" s="20"/>
      <c r="K21" s="18">
        <f>SUM(E21:J21)</f>
        <v>6</v>
      </c>
    </row>
    <row r="22" spans="1:11" ht="14.25">
      <c r="A22" s="9">
        <v>17</v>
      </c>
      <c r="B22" s="93" t="s">
        <v>145</v>
      </c>
      <c r="C22" s="56" t="s">
        <v>7</v>
      </c>
      <c r="D22" s="97" t="s">
        <v>38</v>
      </c>
      <c r="E22" s="18">
        <v>0</v>
      </c>
      <c r="F22" s="20">
        <v>0</v>
      </c>
      <c r="G22" s="30">
        <v>3</v>
      </c>
      <c r="H22" s="18">
        <v>2</v>
      </c>
      <c r="I22" s="32">
        <v>0</v>
      </c>
      <c r="J22" s="20"/>
      <c r="K22" s="18">
        <f>SUM(E22:J22)</f>
        <v>5</v>
      </c>
    </row>
    <row r="23" spans="1:11" ht="14.25">
      <c r="A23" s="9">
        <v>18</v>
      </c>
      <c r="B23" s="93" t="s">
        <v>101</v>
      </c>
      <c r="C23" s="56" t="s">
        <v>23</v>
      </c>
      <c r="D23" s="97" t="s">
        <v>41</v>
      </c>
      <c r="E23" s="18">
        <v>4</v>
      </c>
      <c r="F23" s="20">
        <v>0</v>
      </c>
      <c r="G23" s="30">
        <v>0</v>
      </c>
      <c r="H23" s="18">
        <v>0</v>
      </c>
      <c r="I23" s="32">
        <v>0</v>
      </c>
      <c r="J23" s="20"/>
      <c r="K23" s="18">
        <f>SUM(E23:J23)</f>
        <v>4</v>
      </c>
    </row>
    <row r="24" spans="1:11" ht="14.25">
      <c r="A24" s="9">
        <v>19</v>
      </c>
      <c r="B24" s="93" t="s">
        <v>154</v>
      </c>
      <c r="C24" s="56" t="s">
        <v>3</v>
      </c>
      <c r="D24" s="97" t="s">
        <v>43</v>
      </c>
      <c r="E24" s="18">
        <v>0</v>
      </c>
      <c r="F24" s="20">
        <v>0</v>
      </c>
      <c r="G24" s="30">
        <v>0</v>
      </c>
      <c r="H24" s="18">
        <v>4</v>
      </c>
      <c r="I24" s="32">
        <v>0</v>
      </c>
      <c r="J24" s="20"/>
      <c r="K24" s="18">
        <f>SUM(E24:J24)</f>
        <v>4</v>
      </c>
    </row>
    <row r="25" spans="1:11" ht="14.25">
      <c r="A25" s="9">
        <v>20</v>
      </c>
      <c r="B25" s="93" t="s">
        <v>80</v>
      </c>
      <c r="C25" s="56" t="s">
        <v>5</v>
      </c>
      <c r="D25" s="97" t="s">
        <v>40</v>
      </c>
      <c r="E25" s="18">
        <v>0</v>
      </c>
      <c r="F25" s="20">
        <v>0</v>
      </c>
      <c r="G25" s="30">
        <v>0</v>
      </c>
      <c r="H25" s="18">
        <v>0</v>
      </c>
      <c r="I25" s="32">
        <v>0</v>
      </c>
      <c r="J25" s="20">
        <v>4</v>
      </c>
      <c r="K25" s="18">
        <f>SUM(E25:J25)</f>
        <v>4</v>
      </c>
    </row>
    <row r="26" spans="1:11" ht="14.25">
      <c r="A26" s="9">
        <v>21</v>
      </c>
      <c r="B26" s="93" t="s">
        <v>87</v>
      </c>
      <c r="C26" s="56" t="s">
        <v>4</v>
      </c>
      <c r="D26" s="97" t="s">
        <v>40</v>
      </c>
      <c r="E26" s="18">
        <v>3</v>
      </c>
      <c r="F26" s="20">
        <v>0</v>
      </c>
      <c r="G26" s="30">
        <v>0</v>
      </c>
      <c r="H26" s="18">
        <v>0</v>
      </c>
      <c r="I26" s="32">
        <v>0</v>
      </c>
      <c r="J26" s="20"/>
      <c r="K26" s="18">
        <f>SUM(E26:J26)</f>
        <v>3</v>
      </c>
    </row>
    <row r="27" spans="1:11" ht="14.25">
      <c r="A27" s="9">
        <v>22</v>
      </c>
      <c r="B27" s="93" t="s">
        <v>86</v>
      </c>
      <c r="C27" s="56" t="s">
        <v>51</v>
      </c>
      <c r="D27" s="97" t="s">
        <v>40</v>
      </c>
      <c r="E27" s="18">
        <v>0</v>
      </c>
      <c r="F27" s="20">
        <v>3</v>
      </c>
      <c r="G27" s="30">
        <v>0</v>
      </c>
      <c r="H27" s="18">
        <v>0</v>
      </c>
      <c r="I27" s="32">
        <v>0</v>
      </c>
      <c r="J27" s="20"/>
      <c r="K27" s="18">
        <f>SUM(E27:J27)</f>
        <v>3</v>
      </c>
    </row>
    <row r="28" spans="1:11" ht="14.25">
      <c r="A28" s="64">
        <v>23</v>
      </c>
      <c r="B28" s="95" t="s">
        <v>146</v>
      </c>
      <c r="C28" s="101" t="s">
        <v>144</v>
      </c>
      <c r="D28" s="99" t="s">
        <v>39</v>
      </c>
      <c r="E28" s="25">
        <v>0</v>
      </c>
      <c r="F28" s="26">
        <v>0</v>
      </c>
      <c r="G28" s="36">
        <v>2</v>
      </c>
      <c r="H28" s="25">
        <v>1</v>
      </c>
      <c r="I28" s="66">
        <v>0</v>
      </c>
      <c r="J28" s="26"/>
      <c r="K28" s="18">
        <f>SUM(E28:J28)</f>
        <v>3</v>
      </c>
    </row>
    <row r="29" spans="1:11" ht="14.25">
      <c r="A29" s="64">
        <v>24</v>
      </c>
      <c r="B29" s="95" t="s">
        <v>185</v>
      </c>
      <c r="C29" s="101" t="s">
        <v>15</v>
      </c>
      <c r="D29" s="99" t="s">
        <v>41</v>
      </c>
      <c r="E29" s="25">
        <v>0</v>
      </c>
      <c r="F29" s="26">
        <v>0</v>
      </c>
      <c r="G29" s="36">
        <v>0</v>
      </c>
      <c r="H29" s="25">
        <v>0</v>
      </c>
      <c r="I29" s="66">
        <v>0</v>
      </c>
      <c r="J29" s="26">
        <v>3</v>
      </c>
      <c r="K29" s="25">
        <f>SUM(E29:J29)</f>
        <v>3</v>
      </c>
    </row>
    <row r="30" spans="1:11" ht="14.25">
      <c r="A30" s="64">
        <v>25</v>
      </c>
      <c r="B30" s="95" t="s">
        <v>80</v>
      </c>
      <c r="C30" s="101" t="s">
        <v>5</v>
      </c>
      <c r="D30" s="99" t="s">
        <v>40</v>
      </c>
      <c r="E30" s="25">
        <v>2</v>
      </c>
      <c r="F30" s="26">
        <v>0</v>
      </c>
      <c r="G30" s="36">
        <v>0</v>
      </c>
      <c r="H30" s="25">
        <v>0</v>
      </c>
      <c r="I30" s="66">
        <v>0</v>
      </c>
      <c r="J30" s="26"/>
      <c r="K30" s="25">
        <f>SUM(E30:J30)</f>
        <v>2</v>
      </c>
    </row>
    <row r="31" spans="1:11" ht="14.25">
      <c r="A31" s="64">
        <v>26</v>
      </c>
      <c r="B31" s="95" t="s">
        <v>132</v>
      </c>
      <c r="C31" s="101" t="s">
        <v>114</v>
      </c>
      <c r="D31" s="99" t="s">
        <v>46</v>
      </c>
      <c r="E31" s="25">
        <v>0</v>
      </c>
      <c r="F31" s="26">
        <v>1</v>
      </c>
      <c r="G31" s="36">
        <v>0</v>
      </c>
      <c r="H31" s="25">
        <v>0</v>
      </c>
      <c r="I31" s="66">
        <v>0</v>
      </c>
      <c r="J31" s="26"/>
      <c r="K31" s="25">
        <f>SUM(E31:J31)</f>
        <v>1</v>
      </c>
    </row>
    <row r="32" spans="1:11" ht="14.25">
      <c r="A32" s="64">
        <v>27</v>
      </c>
      <c r="B32" s="95" t="s">
        <v>148</v>
      </c>
      <c r="C32" s="101" t="s">
        <v>147</v>
      </c>
      <c r="D32" s="99" t="s">
        <v>39</v>
      </c>
      <c r="E32" s="25">
        <v>0</v>
      </c>
      <c r="F32" s="26">
        <v>0</v>
      </c>
      <c r="G32" s="36">
        <v>1</v>
      </c>
      <c r="H32" s="25">
        <v>0</v>
      </c>
      <c r="I32" s="66">
        <v>0</v>
      </c>
      <c r="J32" s="26"/>
      <c r="K32" s="25">
        <f>SUM(E32:J32)</f>
        <v>1</v>
      </c>
    </row>
    <row r="33" spans="1:11" ht="14.25">
      <c r="A33" s="64">
        <v>28</v>
      </c>
      <c r="B33" s="95"/>
      <c r="C33" s="101"/>
      <c r="D33" s="99"/>
      <c r="E33" s="25"/>
      <c r="F33" s="26"/>
      <c r="G33" s="36"/>
      <c r="H33" s="25"/>
      <c r="I33" s="66"/>
      <c r="J33" s="26"/>
      <c r="K33" s="25">
        <f>SUM(E33:J33)</f>
        <v>0</v>
      </c>
    </row>
    <row r="34" spans="1:11" ht="14.25">
      <c r="A34" s="64">
        <v>29</v>
      </c>
      <c r="B34" s="95"/>
      <c r="C34" s="101"/>
      <c r="D34" s="99"/>
      <c r="E34" s="25"/>
      <c r="F34" s="26"/>
      <c r="G34" s="36"/>
      <c r="H34" s="25"/>
      <c r="I34" s="66"/>
      <c r="J34" s="26"/>
      <c r="K34" s="25">
        <f>SUM(E34:J34)</f>
        <v>0</v>
      </c>
    </row>
    <row r="35" spans="1:11" ht="15" thickBot="1">
      <c r="A35" s="10">
        <v>30</v>
      </c>
      <c r="B35" s="96"/>
      <c r="C35" s="88"/>
      <c r="D35" s="100"/>
      <c r="E35" s="19"/>
      <c r="F35" s="22"/>
      <c r="G35" s="31"/>
      <c r="H35" s="19"/>
      <c r="I35" s="33"/>
      <c r="J35" s="22"/>
      <c r="K35" s="25">
        <f>SUM(E35:J35)</f>
        <v>0</v>
      </c>
    </row>
    <row r="37" spans="1:2" s="28" customFormat="1" ht="14.25">
      <c r="A37" s="27"/>
      <c r="B37" s="27"/>
    </row>
    <row r="38" s="28" customFormat="1" ht="14.25">
      <c r="B38" s="29"/>
    </row>
  </sheetData>
  <sheetProtection/>
  <mergeCells count="8">
    <mergeCell ref="C4:C5"/>
    <mergeCell ref="B4:B5"/>
    <mergeCell ref="A4:A5"/>
    <mergeCell ref="A1:K1"/>
    <mergeCell ref="A2:K2"/>
    <mergeCell ref="A3:K3"/>
    <mergeCell ref="K4:K5"/>
    <mergeCell ref="D4:D5"/>
  </mergeCells>
  <printOptions horizontalCentered="1"/>
  <pageMargins left="0.31496062992125984" right="0.31496062992125984" top="0.3937007874015748" bottom="0.3149606299212598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2">
      <selection activeCell="A6" sqref="A6:K8"/>
    </sheetView>
  </sheetViews>
  <sheetFormatPr defaultColWidth="8.796875" defaultRowHeight="14.25"/>
  <cols>
    <col min="1" max="1" width="3.3984375" style="0" bestFit="1" customWidth="1"/>
    <col min="2" max="2" width="13.09765625" style="0" customWidth="1"/>
    <col min="3" max="3" width="9.8984375" style="0" bestFit="1" customWidth="1"/>
    <col min="4" max="4" width="19.59765625" style="0" bestFit="1" customWidth="1"/>
    <col min="5" max="5" width="9.8984375" style="0" customWidth="1"/>
    <col min="6" max="6" width="6.8984375" style="0" customWidth="1"/>
    <col min="7" max="7" width="9" style="0" customWidth="1"/>
    <col min="8" max="8" width="9.09765625" style="0" customWidth="1"/>
    <col min="9" max="9" width="13.8984375" style="0" customWidth="1"/>
    <col min="10" max="10" width="9.8984375" style="0" customWidth="1"/>
    <col min="11" max="11" width="6.19921875" style="0" bestFit="1" customWidth="1"/>
    <col min="12" max="15" width="7.8984375" style="0" customWidth="1"/>
  </cols>
  <sheetData>
    <row r="1" spans="1:11" ht="15">
      <c r="A1" s="118" t="s">
        <v>25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14.25">
      <c r="A2" s="119" t="s">
        <v>102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15" thickBot="1">
      <c r="A3" s="127" t="s">
        <v>34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66.75" customHeight="1" thickBot="1">
      <c r="A4" s="114" t="s">
        <v>0</v>
      </c>
      <c r="B4" s="116" t="s">
        <v>1</v>
      </c>
      <c r="C4" s="128" t="s">
        <v>6</v>
      </c>
      <c r="D4" s="116" t="s">
        <v>37</v>
      </c>
      <c r="E4" s="106" t="s">
        <v>105</v>
      </c>
      <c r="F4" s="11" t="s">
        <v>21</v>
      </c>
      <c r="G4" s="108" t="s">
        <v>79</v>
      </c>
      <c r="H4" s="13" t="s">
        <v>22</v>
      </c>
      <c r="I4" s="106" t="s">
        <v>32</v>
      </c>
      <c r="J4" s="11" t="s">
        <v>28</v>
      </c>
      <c r="K4" s="130" t="s">
        <v>18</v>
      </c>
    </row>
    <row r="5" spans="1:11" ht="15" thickBot="1">
      <c r="A5" s="124"/>
      <c r="B5" s="122"/>
      <c r="C5" s="129"/>
      <c r="D5" s="122"/>
      <c r="E5" s="107" t="s">
        <v>26</v>
      </c>
      <c r="F5" s="14" t="s">
        <v>27</v>
      </c>
      <c r="G5" s="107" t="s">
        <v>33</v>
      </c>
      <c r="H5" s="16" t="s">
        <v>29</v>
      </c>
      <c r="I5" s="109" t="s">
        <v>30</v>
      </c>
      <c r="J5" s="16" t="s">
        <v>31</v>
      </c>
      <c r="K5" s="131"/>
    </row>
    <row r="6" spans="1:12" ht="15">
      <c r="A6" s="151">
        <v>1</v>
      </c>
      <c r="B6" s="171" t="s">
        <v>75</v>
      </c>
      <c r="C6" s="172" t="s">
        <v>107</v>
      </c>
      <c r="D6" s="173" t="s">
        <v>45</v>
      </c>
      <c r="E6" s="161">
        <v>16</v>
      </c>
      <c r="F6" s="154">
        <v>16</v>
      </c>
      <c r="G6" s="161">
        <v>20</v>
      </c>
      <c r="H6" s="154">
        <v>16</v>
      </c>
      <c r="I6" s="161">
        <v>13</v>
      </c>
      <c r="J6" s="154">
        <v>17</v>
      </c>
      <c r="K6" s="165">
        <f>SUM(E6:J6)-I6</f>
        <v>85</v>
      </c>
      <c r="L6" s="1"/>
    </row>
    <row r="7" spans="1:11" ht="15">
      <c r="A7" s="140">
        <v>2</v>
      </c>
      <c r="B7" s="141" t="s">
        <v>35</v>
      </c>
      <c r="C7" s="170" t="s">
        <v>36</v>
      </c>
      <c r="D7" s="142" t="s">
        <v>38</v>
      </c>
      <c r="E7" s="144">
        <v>13</v>
      </c>
      <c r="F7" s="145">
        <v>0</v>
      </c>
      <c r="G7" s="144">
        <v>0</v>
      </c>
      <c r="H7" s="145">
        <v>20</v>
      </c>
      <c r="I7" s="144">
        <v>16</v>
      </c>
      <c r="J7" s="145">
        <v>20</v>
      </c>
      <c r="K7" s="169">
        <f>SUM(E7:J7)</f>
        <v>69</v>
      </c>
    </row>
    <row r="8" spans="1:11" ht="15">
      <c r="A8" s="140">
        <v>3</v>
      </c>
      <c r="B8" s="141" t="s">
        <v>115</v>
      </c>
      <c r="C8" s="170" t="s">
        <v>116</v>
      </c>
      <c r="D8" s="142" t="s">
        <v>38</v>
      </c>
      <c r="E8" s="144">
        <v>0</v>
      </c>
      <c r="F8" s="145">
        <v>13</v>
      </c>
      <c r="G8" s="144">
        <v>16</v>
      </c>
      <c r="H8" s="145">
        <v>10</v>
      </c>
      <c r="I8" s="144">
        <v>8</v>
      </c>
      <c r="J8" s="145">
        <v>10</v>
      </c>
      <c r="K8" s="169">
        <f>SUM(E8:J8)</f>
        <v>57</v>
      </c>
    </row>
    <row r="9" spans="1:11" ht="14.25">
      <c r="A9" s="6">
        <v>4</v>
      </c>
      <c r="B9" s="56" t="s">
        <v>177</v>
      </c>
      <c r="C9" s="93" t="s">
        <v>178</v>
      </c>
      <c r="D9" s="86" t="s">
        <v>38</v>
      </c>
      <c r="E9" s="20">
        <v>0</v>
      </c>
      <c r="F9" s="18">
        <v>0</v>
      </c>
      <c r="G9" s="20">
        <v>0</v>
      </c>
      <c r="H9" s="18">
        <v>0</v>
      </c>
      <c r="I9" s="20">
        <v>20</v>
      </c>
      <c r="J9" s="18">
        <v>30</v>
      </c>
      <c r="K9" s="32">
        <f>SUM(E9:J9)</f>
        <v>50</v>
      </c>
    </row>
    <row r="10" spans="1:11" ht="14.25">
      <c r="A10" s="6">
        <v>5</v>
      </c>
      <c r="B10" s="56" t="s">
        <v>73</v>
      </c>
      <c r="C10" s="93" t="s">
        <v>16</v>
      </c>
      <c r="D10" s="86" t="s">
        <v>40</v>
      </c>
      <c r="E10" s="112">
        <v>20</v>
      </c>
      <c r="F10" s="18">
        <v>20</v>
      </c>
      <c r="G10" s="20">
        <v>0</v>
      </c>
      <c r="H10" s="18">
        <v>0</v>
      </c>
      <c r="I10" s="20">
        <v>0</v>
      </c>
      <c r="J10" s="18"/>
      <c r="K10" s="32">
        <f>SUM(E10:J10)</f>
        <v>40</v>
      </c>
    </row>
    <row r="11" spans="1:11" ht="14.25">
      <c r="A11" s="6">
        <v>6</v>
      </c>
      <c r="B11" s="56" t="s">
        <v>103</v>
      </c>
      <c r="C11" s="93" t="s">
        <v>104</v>
      </c>
      <c r="D11" s="86" t="s">
        <v>40</v>
      </c>
      <c r="E11" s="20">
        <v>10</v>
      </c>
      <c r="F11" s="18">
        <v>0</v>
      </c>
      <c r="G11" s="20">
        <v>0</v>
      </c>
      <c r="H11" s="18">
        <v>8</v>
      </c>
      <c r="I11" s="20">
        <v>0</v>
      </c>
      <c r="J11" s="18">
        <v>13</v>
      </c>
      <c r="K11" s="32">
        <f>SUM(E11:J11)</f>
        <v>31</v>
      </c>
    </row>
    <row r="12" spans="1:11" ht="14.25">
      <c r="A12" s="6">
        <v>7</v>
      </c>
      <c r="B12" s="56" t="s">
        <v>56</v>
      </c>
      <c r="C12" s="93" t="s">
        <v>12</v>
      </c>
      <c r="D12" s="86" t="s">
        <v>45</v>
      </c>
      <c r="E12" s="20">
        <v>0</v>
      </c>
      <c r="F12" s="18">
        <v>0</v>
      </c>
      <c r="G12" s="20">
        <v>13</v>
      </c>
      <c r="H12" s="18">
        <v>13</v>
      </c>
      <c r="I12" s="20">
        <v>0</v>
      </c>
      <c r="J12" s="18"/>
      <c r="K12" s="32">
        <f>SUM(E12:J12)</f>
        <v>26</v>
      </c>
    </row>
    <row r="13" spans="1:11" ht="14.25">
      <c r="A13" s="6">
        <v>8</v>
      </c>
      <c r="B13" s="56" t="s">
        <v>75</v>
      </c>
      <c r="C13" s="93" t="s">
        <v>76</v>
      </c>
      <c r="D13" s="86" t="s">
        <v>45</v>
      </c>
      <c r="E13" s="20">
        <v>0</v>
      </c>
      <c r="F13" s="18">
        <v>10</v>
      </c>
      <c r="G13" s="20">
        <v>8</v>
      </c>
      <c r="H13" s="18">
        <v>0</v>
      </c>
      <c r="I13" s="20">
        <v>0</v>
      </c>
      <c r="J13" s="18"/>
      <c r="K13" s="32">
        <f>SUM(E13:J13)</f>
        <v>18</v>
      </c>
    </row>
    <row r="14" spans="1:11" ht="14.25">
      <c r="A14" s="6">
        <v>9</v>
      </c>
      <c r="B14" s="56" t="s">
        <v>106</v>
      </c>
      <c r="C14" s="93" t="s">
        <v>76</v>
      </c>
      <c r="D14" s="86" t="s">
        <v>45</v>
      </c>
      <c r="E14" s="20">
        <v>0</v>
      </c>
      <c r="F14" s="18">
        <v>6</v>
      </c>
      <c r="G14" s="20">
        <v>6</v>
      </c>
      <c r="H14" s="18">
        <v>0</v>
      </c>
      <c r="I14" s="20">
        <v>0</v>
      </c>
      <c r="J14" s="18"/>
      <c r="K14" s="32">
        <f>SUM(E14:J14)</f>
        <v>12</v>
      </c>
    </row>
    <row r="15" spans="1:11" s="28" customFormat="1" ht="14.25">
      <c r="A15" s="6">
        <v>10</v>
      </c>
      <c r="B15" s="56" t="s">
        <v>57</v>
      </c>
      <c r="C15" s="93" t="s">
        <v>11</v>
      </c>
      <c r="D15" s="86" t="s">
        <v>45</v>
      </c>
      <c r="E15" s="20">
        <v>0</v>
      </c>
      <c r="F15" s="18">
        <v>0</v>
      </c>
      <c r="G15" s="20">
        <v>10</v>
      </c>
      <c r="H15" s="18">
        <v>0</v>
      </c>
      <c r="I15" s="20">
        <v>0</v>
      </c>
      <c r="J15" s="18"/>
      <c r="K15" s="32">
        <f>SUM(E15:J15)</f>
        <v>10</v>
      </c>
    </row>
    <row r="16" spans="1:11" ht="14.25">
      <c r="A16" s="6">
        <v>11</v>
      </c>
      <c r="B16" s="56" t="s">
        <v>138</v>
      </c>
      <c r="C16" s="93" t="s">
        <v>139</v>
      </c>
      <c r="D16" s="86" t="s">
        <v>41</v>
      </c>
      <c r="E16" s="20">
        <v>0</v>
      </c>
      <c r="F16" s="18">
        <v>0</v>
      </c>
      <c r="G16" s="20">
        <v>0</v>
      </c>
      <c r="H16" s="18">
        <v>0</v>
      </c>
      <c r="I16" s="20">
        <v>10</v>
      </c>
      <c r="J16" s="18"/>
      <c r="K16" s="32">
        <f>SUM(E16:J16)</f>
        <v>10</v>
      </c>
    </row>
    <row r="17" spans="1:11" ht="14.25">
      <c r="A17" s="6">
        <v>12</v>
      </c>
      <c r="B17" s="56" t="s">
        <v>117</v>
      </c>
      <c r="C17" s="93" t="s">
        <v>118</v>
      </c>
      <c r="D17" s="86" t="s">
        <v>45</v>
      </c>
      <c r="E17" s="20">
        <v>0</v>
      </c>
      <c r="F17" s="18">
        <v>8</v>
      </c>
      <c r="G17" s="20">
        <v>0</v>
      </c>
      <c r="H17" s="18">
        <v>0</v>
      </c>
      <c r="I17" s="20">
        <v>0</v>
      </c>
      <c r="J17" s="18"/>
      <c r="K17" s="32">
        <f>SUM(E17:J17)</f>
        <v>8</v>
      </c>
    </row>
    <row r="18" spans="1:11" ht="14.25">
      <c r="A18" s="6">
        <v>13</v>
      </c>
      <c r="B18" s="56" t="s">
        <v>180</v>
      </c>
      <c r="C18" s="93" t="s">
        <v>16</v>
      </c>
      <c r="D18" s="86" t="s">
        <v>45</v>
      </c>
      <c r="E18" s="20">
        <v>0</v>
      </c>
      <c r="F18" s="18">
        <v>0</v>
      </c>
      <c r="G18" s="20">
        <v>0</v>
      </c>
      <c r="H18" s="18">
        <v>0</v>
      </c>
      <c r="I18" s="20">
        <v>6</v>
      </c>
      <c r="J18" s="18"/>
      <c r="K18" s="32">
        <f>SUM(E18:J18)</f>
        <v>6</v>
      </c>
    </row>
    <row r="19" spans="1:11" ht="14.25">
      <c r="A19" s="24">
        <v>14</v>
      </c>
      <c r="B19" s="101" t="s">
        <v>77</v>
      </c>
      <c r="C19" s="95" t="s">
        <v>119</v>
      </c>
      <c r="D19" s="113" t="s">
        <v>40</v>
      </c>
      <c r="E19" s="26">
        <v>0</v>
      </c>
      <c r="F19" s="25">
        <v>4</v>
      </c>
      <c r="G19" s="26">
        <v>0</v>
      </c>
      <c r="H19" s="25">
        <v>0</v>
      </c>
      <c r="I19" s="26">
        <v>0</v>
      </c>
      <c r="J19" s="25"/>
      <c r="K19" s="32">
        <f>SUM(E19:J19)</f>
        <v>4</v>
      </c>
    </row>
    <row r="20" spans="1:11" ht="15" thickBot="1">
      <c r="A20" s="7">
        <v>15</v>
      </c>
      <c r="B20" s="88" t="s">
        <v>120</v>
      </c>
      <c r="C20" s="96" t="s">
        <v>76</v>
      </c>
      <c r="D20" s="87" t="s">
        <v>81</v>
      </c>
      <c r="E20" s="22">
        <v>0</v>
      </c>
      <c r="F20" s="19">
        <v>3</v>
      </c>
      <c r="G20" s="22">
        <v>0</v>
      </c>
      <c r="H20" s="19">
        <v>0</v>
      </c>
      <c r="I20" s="22">
        <v>0</v>
      </c>
      <c r="J20" s="19"/>
      <c r="K20" s="33">
        <f>SUM(E20:J20)</f>
        <v>3</v>
      </c>
    </row>
    <row r="22" ht="14.25" hidden="1"/>
    <row r="23" ht="14.25" hidden="1">
      <c r="B23" t="s">
        <v>89</v>
      </c>
    </row>
    <row r="24" ht="14.25" hidden="1"/>
    <row r="25" spans="2:11" ht="15" hidden="1">
      <c r="B25" s="69" t="s">
        <v>42</v>
      </c>
      <c r="C25" s="1"/>
      <c r="E25" s="70">
        <v>0</v>
      </c>
      <c r="F25" s="70">
        <v>10</v>
      </c>
      <c r="G25" s="70">
        <v>0</v>
      </c>
      <c r="H25" s="70">
        <v>0</v>
      </c>
      <c r="I25" s="70">
        <v>0</v>
      </c>
      <c r="J25" s="70">
        <v>0</v>
      </c>
      <c r="K25" s="71">
        <f>SUM(E25:J25)</f>
        <v>10</v>
      </c>
    </row>
    <row r="26" spans="2:11" ht="15" hidden="1">
      <c r="B26" s="69" t="s">
        <v>41</v>
      </c>
      <c r="C26" s="1"/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14</v>
      </c>
      <c r="K26" s="71">
        <f aca="true" t="shared" si="0" ref="K26:K33">SUM(E26:J26)</f>
        <v>14</v>
      </c>
    </row>
    <row r="27" spans="2:11" ht="15" hidden="1">
      <c r="B27" s="69" t="s">
        <v>38</v>
      </c>
      <c r="C27" s="1"/>
      <c r="E27" s="70">
        <v>0</v>
      </c>
      <c r="F27" s="70">
        <v>0</v>
      </c>
      <c r="G27" s="70">
        <v>0</v>
      </c>
      <c r="H27" s="70">
        <v>10</v>
      </c>
      <c r="I27" s="70">
        <v>0</v>
      </c>
      <c r="J27" s="70">
        <v>0</v>
      </c>
      <c r="K27" s="71">
        <f t="shared" si="0"/>
        <v>10</v>
      </c>
    </row>
    <row r="28" spans="2:11" ht="15" hidden="1">
      <c r="B28" s="69" t="s">
        <v>47</v>
      </c>
      <c r="C28" s="1"/>
      <c r="E28" s="70">
        <v>20</v>
      </c>
      <c r="F28" s="70">
        <v>20</v>
      </c>
      <c r="G28" s="70">
        <v>0</v>
      </c>
      <c r="H28" s="28">
        <v>13</v>
      </c>
      <c r="I28" s="70">
        <v>13</v>
      </c>
      <c r="J28" s="70">
        <v>0</v>
      </c>
      <c r="K28" s="71">
        <f t="shared" si="0"/>
        <v>66</v>
      </c>
    </row>
    <row r="29" spans="2:11" ht="15" hidden="1">
      <c r="B29" s="69" t="s">
        <v>40</v>
      </c>
      <c r="C29" s="1"/>
      <c r="E29" s="70">
        <v>13</v>
      </c>
      <c r="F29" s="70">
        <v>13</v>
      </c>
      <c r="G29" s="70">
        <v>0</v>
      </c>
      <c r="H29" s="70">
        <v>20</v>
      </c>
      <c r="I29" s="70">
        <v>16</v>
      </c>
      <c r="J29" s="70">
        <v>16</v>
      </c>
      <c r="K29" s="71">
        <f t="shared" si="0"/>
        <v>78</v>
      </c>
    </row>
    <row r="30" spans="2:11" ht="15" hidden="1">
      <c r="B30" s="69" t="s">
        <v>43</v>
      </c>
      <c r="C30" s="1"/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1">
        <f t="shared" si="0"/>
        <v>0</v>
      </c>
    </row>
    <row r="31" spans="2:11" ht="15" hidden="1">
      <c r="B31" s="69" t="s">
        <v>46</v>
      </c>
      <c r="C31" s="1"/>
      <c r="E31" s="70">
        <v>0</v>
      </c>
      <c r="F31" s="70">
        <v>0</v>
      </c>
      <c r="G31" s="70">
        <f>G10+G11</f>
        <v>0</v>
      </c>
      <c r="H31" s="70">
        <v>0</v>
      </c>
      <c r="I31" s="70">
        <v>0</v>
      </c>
      <c r="J31" s="70">
        <v>0</v>
      </c>
      <c r="K31" s="71">
        <f t="shared" si="0"/>
        <v>0</v>
      </c>
    </row>
    <row r="32" spans="2:11" ht="15" hidden="1">
      <c r="B32" s="72" t="s">
        <v>39</v>
      </c>
      <c r="E32" s="70">
        <v>16</v>
      </c>
      <c r="F32" s="70">
        <v>16</v>
      </c>
      <c r="G32" s="70">
        <v>0</v>
      </c>
      <c r="H32" s="70">
        <v>16</v>
      </c>
      <c r="I32" s="70">
        <v>20</v>
      </c>
      <c r="J32" s="70">
        <v>20</v>
      </c>
      <c r="K32" s="71">
        <f t="shared" si="0"/>
        <v>88</v>
      </c>
    </row>
    <row r="33" spans="2:11" ht="15" hidden="1">
      <c r="B33" s="72" t="s">
        <v>44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1">
        <f t="shared" si="0"/>
        <v>0</v>
      </c>
    </row>
    <row r="34" ht="14.25" hidden="1"/>
    <row r="35" ht="14.25" hidden="1"/>
    <row r="36" spans="4:9" ht="15" hidden="1">
      <c r="D36" t="s">
        <v>92</v>
      </c>
      <c r="E36" s="74">
        <f>SUM(E25:E33)</f>
        <v>49</v>
      </c>
      <c r="F36" s="74">
        <f>SUM(F25:F33)</f>
        <v>59</v>
      </c>
      <c r="G36" s="74">
        <f>SUM(G25:G33)</f>
        <v>0</v>
      </c>
      <c r="H36" s="74">
        <f>SUM(H25:H33)</f>
        <v>59</v>
      </c>
      <c r="I36" s="74">
        <f>SUM(I25:I33)</f>
        <v>49</v>
      </c>
    </row>
  </sheetData>
  <sheetProtection/>
  <mergeCells count="8">
    <mergeCell ref="A1:K1"/>
    <mergeCell ref="A2:K2"/>
    <mergeCell ref="A3:K3"/>
    <mergeCell ref="A4:A5"/>
    <mergeCell ref="B4:B5"/>
    <mergeCell ref="C4:C5"/>
    <mergeCell ref="K4:K5"/>
    <mergeCell ref="D4:D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2">
      <selection activeCell="K6" sqref="K6"/>
    </sheetView>
  </sheetViews>
  <sheetFormatPr defaultColWidth="8.796875" defaultRowHeight="14.25"/>
  <cols>
    <col min="1" max="1" width="3.3984375" style="0" bestFit="1" customWidth="1"/>
    <col min="2" max="2" width="12.69921875" style="0" bestFit="1" customWidth="1"/>
    <col min="3" max="3" width="9.8984375" style="0" bestFit="1" customWidth="1"/>
    <col min="4" max="4" width="19.3984375" style="0" customWidth="1"/>
    <col min="5" max="5" width="9.8984375" style="0" customWidth="1"/>
    <col min="6" max="6" width="6.8984375" style="0" customWidth="1"/>
    <col min="7" max="7" width="9" style="0" customWidth="1"/>
    <col min="8" max="8" width="9.09765625" style="0" customWidth="1"/>
    <col min="9" max="9" width="12.8984375" style="0" customWidth="1"/>
    <col min="10" max="10" width="8.19921875" style="0" customWidth="1"/>
    <col min="11" max="11" width="6.19921875" style="0" bestFit="1" customWidth="1"/>
    <col min="12" max="15" width="7.8984375" style="0" customWidth="1"/>
  </cols>
  <sheetData>
    <row r="1" spans="1:11" ht="15">
      <c r="A1" s="118" t="s">
        <v>25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14.25">
      <c r="A2" s="119" t="s">
        <v>102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15" thickBot="1">
      <c r="A3" s="127" t="s">
        <v>20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66.75" customHeight="1" thickBot="1">
      <c r="A4" s="116" t="s">
        <v>0</v>
      </c>
      <c r="B4" s="116" t="s">
        <v>1</v>
      </c>
      <c r="C4" s="116" t="s">
        <v>6</v>
      </c>
      <c r="D4" s="116" t="s">
        <v>37</v>
      </c>
      <c r="E4" s="11" t="s">
        <v>105</v>
      </c>
      <c r="F4" s="11" t="s">
        <v>21</v>
      </c>
      <c r="G4" s="13" t="s">
        <v>79</v>
      </c>
      <c r="H4" s="13" t="s">
        <v>22</v>
      </c>
      <c r="I4" s="12" t="s">
        <v>32</v>
      </c>
      <c r="J4" s="12" t="s">
        <v>28</v>
      </c>
      <c r="K4" s="120" t="s">
        <v>18</v>
      </c>
    </row>
    <row r="5" spans="1:11" ht="15" thickBot="1">
      <c r="A5" s="122"/>
      <c r="B5" s="122"/>
      <c r="C5" s="122"/>
      <c r="D5" s="122"/>
      <c r="E5" s="14" t="s">
        <v>26</v>
      </c>
      <c r="F5" s="14" t="s">
        <v>27</v>
      </c>
      <c r="G5" s="15" t="s">
        <v>33</v>
      </c>
      <c r="H5" s="16" t="s">
        <v>29</v>
      </c>
      <c r="I5" s="16" t="s">
        <v>30</v>
      </c>
      <c r="J5" s="17" t="s">
        <v>31</v>
      </c>
      <c r="K5" s="121"/>
    </row>
    <row r="6" spans="1:16" s="59" customFormat="1" ht="15">
      <c r="A6" s="151">
        <v>1</v>
      </c>
      <c r="B6" s="139" t="s">
        <v>57</v>
      </c>
      <c r="C6" s="152" t="s">
        <v>11</v>
      </c>
      <c r="D6" s="153" t="s">
        <v>42</v>
      </c>
      <c r="E6" s="154">
        <v>16</v>
      </c>
      <c r="F6" s="154">
        <v>8</v>
      </c>
      <c r="G6" s="154">
        <v>16</v>
      </c>
      <c r="H6" s="155">
        <v>20</v>
      </c>
      <c r="I6" s="154">
        <v>16</v>
      </c>
      <c r="J6" s="154">
        <v>10</v>
      </c>
      <c r="K6" s="154">
        <f>SUM(E6:J6)-F6</f>
        <v>78</v>
      </c>
      <c r="L6" s="58"/>
      <c r="M6" s="104"/>
      <c r="P6" s="110"/>
    </row>
    <row r="7" spans="1:11" s="59" customFormat="1" ht="15">
      <c r="A7" s="140">
        <v>2</v>
      </c>
      <c r="B7" s="139" t="s">
        <v>54</v>
      </c>
      <c r="C7" s="152" t="s">
        <v>55</v>
      </c>
      <c r="D7" s="153" t="s">
        <v>42</v>
      </c>
      <c r="E7" s="143">
        <v>20</v>
      </c>
      <c r="F7" s="145">
        <v>16</v>
      </c>
      <c r="G7" s="145">
        <v>0</v>
      </c>
      <c r="H7" s="156">
        <v>0</v>
      </c>
      <c r="I7" s="145">
        <v>20</v>
      </c>
      <c r="J7" s="145">
        <v>17</v>
      </c>
      <c r="K7" s="145">
        <f>SUM(E7:J7)</f>
        <v>73</v>
      </c>
    </row>
    <row r="8" spans="1:11" s="59" customFormat="1" ht="15">
      <c r="A8" s="157">
        <v>3</v>
      </c>
      <c r="B8" s="139" t="s">
        <v>56</v>
      </c>
      <c r="C8" s="152" t="s">
        <v>12</v>
      </c>
      <c r="D8" s="153" t="s">
        <v>42</v>
      </c>
      <c r="E8" s="145">
        <v>13</v>
      </c>
      <c r="F8" s="145">
        <v>10</v>
      </c>
      <c r="G8" s="145">
        <v>20</v>
      </c>
      <c r="H8" s="156">
        <v>16</v>
      </c>
      <c r="I8" s="145">
        <v>10</v>
      </c>
      <c r="J8" s="145">
        <v>13</v>
      </c>
      <c r="K8" s="145">
        <f>SUM(E8:J8)-I8</f>
        <v>72</v>
      </c>
    </row>
    <row r="9" spans="1:11" ht="14.25">
      <c r="A9" s="6">
        <v>4</v>
      </c>
      <c r="B9" s="2" t="s">
        <v>75</v>
      </c>
      <c r="C9" s="5" t="s">
        <v>76</v>
      </c>
      <c r="D9" s="34" t="s">
        <v>42</v>
      </c>
      <c r="E9" s="18">
        <v>8</v>
      </c>
      <c r="F9" s="18">
        <v>6</v>
      </c>
      <c r="G9" s="18">
        <v>13</v>
      </c>
      <c r="H9" s="21">
        <v>13</v>
      </c>
      <c r="I9" s="18">
        <v>6</v>
      </c>
      <c r="J9" s="18">
        <v>8</v>
      </c>
      <c r="K9" s="18">
        <f>SUM(E9:J9)</f>
        <v>54</v>
      </c>
    </row>
    <row r="10" spans="1:11" ht="14.25">
      <c r="A10" s="6">
        <v>5</v>
      </c>
      <c r="B10" s="2" t="s">
        <v>133</v>
      </c>
      <c r="C10" s="5" t="s">
        <v>118</v>
      </c>
      <c r="D10" s="34" t="s">
        <v>42</v>
      </c>
      <c r="E10" s="18">
        <v>0</v>
      </c>
      <c r="F10" s="18">
        <v>20</v>
      </c>
      <c r="G10" s="18">
        <v>0</v>
      </c>
      <c r="H10" s="21">
        <v>0</v>
      </c>
      <c r="I10" s="18">
        <v>13</v>
      </c>
      <c r="J10" s="18">
        <v>20</v>
      </c>
      <c r="K10" s="18">
        <f>SUM(E10:J10)</f>
        <v>53</v>
      </c>
    </row>
    <row r="11" spans="1:13" ht="14.25">
      <c r="A11" s="6">
        <v>6</v>
      </c>
      <c r="B11" s="2" t="s">
        <v>106</v>
      </c>
      <c r="C11" s="5" t="s">
        <v>76</v>
      </c>
      <c r="D11" s="34" t="s">
        <v>42</v>
      </c>
      <c r="E11" s="18">
        <v>10</v>
      </c>
      <c r="F11" s="18">
        <v>3</v>
      </c>
      <c r="G11" s="18">
        <v>8</v>
      </c>
      <c r="H11" s="21">
        <v>8</v>
      </c>
      <c r="I11" s="18">
        <v>3</v>
      </c>
      <c r="J11" s="18">
        <v>4</v>
      </c>
      <c r="K11" s="18">
        <f>SUM(E11:J11)</f>
        <v>36</v>
      </c>
      <c r="M11" s="70"/>
    </row>
    <row r="12" spans="1:11" ht="14.25">
      <c r="A12" s="6">
        <v>7</v>
      </c>
      <c r="B12" s="2" t="s">
        <v>134</v>
      </c>
      <c r="C12" s="5" t="s">
        <v>135</v>
      </c>
      <c r="D12" s="68" t="s">
        <v>38</v>
      </c>
      <c r="E12" s="18">
        <v>0</v>
      </c>
      <c r="F12" s="18">
        <v>13</v>
      </c>
      <c r="G12" s="18">
        <v>10</v>
      </c>
      <c r="H12" s="21">
        <v>10</v>
      </c>
      <c r="I12" s="18">
        <v>0</v>
      </c>
      <c r="J12" s="18"/>
      <c r="K12" s="18">
        <f>SUM(E12:J12)</f>
        <v>33</v>
      </c>
    </row>
    <row r="13" spans="1:11" ht="14.25">
      <c r="A13" s="6">
        <v>8</v>
      </c>
      <c r="B13" s="2" t="s">
        <v>136</v>
      </c>
      <c r="C13" s="5" t="s">
        <v>182</v>
      </c>
      <c r="D13" s="34" t="s">
        <v>44</v>
      </c>
      <c r="E13" s="18">
        <v>0</v>
      </c>
      <c r="F13" s="18">
        <v>0</v>
      </c>
      <c r="G13" s="18">
        <v>0</v>
      </c>
      <c r="H13" s="21">
        <v>0</v>
      </c>
      <c r="I13" s="18">
        <v>0</v>
      </c>
      <c r="J13" s="18">
        <v>30</v>
      </c>
      <c r="K13" s="18">
        <f>SUM(E13:J13)</f>
        <v>30</v>
      </c>
    </row>
    <row r="14" spans="1:11" ht="14.25">
      <c r="A14" s="6">
        <v>9</v>
      </c>
      <c r="B14" s="2" t="s">
        <v>138</v>
      </c>
      <c r="C14" s="5" t="s">
        <v>139</v>
      </c>
      <c r="D14" s="34" t="s">
        <v>41</v>
      </c>
      <c r="E14" s="18">
        <v>0</v>
      </c>
      <c r="F14" s="18">
        <v>1</v>
      </c>
      <c r="G14" s="18">
        <v>0</v>
      </c>
      <c r="H14" s="21">
        <v>0</v>
      </c>
      <c r="I14" s="18">
        <v>4</v>
      </c>
      <c r="J14" s="18">
        <v>6</v>
      </c>
      <c r="K14" s="18">
        <f>SUM(E14:J14)</f>
        <v>11</v>
      </c>
    </row>
    <row r="15" spans="1:11" ht="14.25">
      <c r="A15" s="6">
        <v>10</v>
      </c>
      <c r="B15" s="2" t="s">
        <v>75</v>
      </c>
      <c r="C15" s="5" t="s">
        <v>107</v>
      </c>
      <c r="D15" s="34" t="s">
        <v>42</v>
      </c>
      <c r="E15" s="18">
        <v>4</v>
      </c>
      <c r="F15" s="18">
        <v>0</v>
      </c>
      <c r="G15" s="18">
        <v>6</v>
      </c>
      <c r="H15" s="21">
        <v>0</v>
      </c>
      <c r="I15" s="18">
        <v>0</v>
      </c>
      <c r="J15" s="18"/>
      <c r="K15" s="18">
        <f>SUM(E15:J15)</f>
        <v>10</v>
      </c>
    </row>
    <row r="16" spans="1:11" ht="14.25">
      <c r="A16" s="6">
        <v>11</v>
      </c>
      <c r="B16" s="2" t="s">
        <v>77</v>
      </c>
      <c r="C16" s="5" t="s">
        <v>78</v>
      </c>
      <c r="D16" s="34" t="s">
        <v>40</v>
      </c>
      <c r="E16" s="18">
        <v>6</v>
      </c>
      <c r="F16" s="18">
        <v>2</v>
      </c>
      <c r="G16" s="18">
        <v>0</v>
      </c>
      <c r="H16" s="21">
        <v>0</v>
      </c>
      <c r="I16" s="18">
        <v>0</v>
      </c>
      <c r="J16" s="18"/>
      <c r="K16" s="18">
        <f>SUM(E16:J16)</f>
        <v>8</v>
      </c>
    </row>
    <row r="17" spans="1:11" ht="14.25">
      <c r="A17" s="6">
        <v>12</v>
      </c>
      <c r="B17" s="2" t="s">
        <v>177</v>
      </c>
      <c r="C17" s="5" t="s">
        <v>178</v>
      </c>
      <c r="D17" s="34" t="s">
        <v>38</v>
      </c>
      <c r="E17" s="18">
        <v>0</v>
      </c>
      <c r="F17" s="18">
        <v>0</v>
      </c>
      <c r="G17" s="18">
        <v>0</v>
      </c>
      <c r="H17" s="21">
        <v>0</v>
      </c>
      <c r="I17" s="18">
        <v>8</v>
      </c>
      <c r="J17" s="18"/>
      <c r="K17" s="18">
        <f>SUM(E17:J17)</f>
        <v>8</v>
      </c>
    </row>
    <row r="18" spans="1:11" ht="13.5" customHeight="1">
      <c r="A18" s="24">
        <v>13</v>
      </c>
      <c r="B18" s="61" t="s">
        <v>136</v>
      </c>
      <c r="C18" s="62" t="s">
        <v>137</v>
      </c>
      <c r="D18" s="63" t="s">
        <v>44</v>
      </c>
      <c r="E18" s="25">
        <v>0</v>
      </c>
      <c r="F18" s="25">
        <v>4</v>
      </c>
      <c r="G18" s="25">
        <v>0</v>
      </c>
      <c r="H18" s="60">
        <v>0</v>
      </c>
      <c r="I18" s="25">
        <v>0</v>
      </c>
      <c r="J18" s="25"/>
      <c r="K18" s="18">
        <f>SUM(E18:J18)</f>
        <v>4</v>
      </c>
    </row>
    <row r="19" spans="1:11" ht="14.25" customHeight="1">
      <c r="A19" s="24">
        <v>14</v>
      </c>
      <c r="B19" s="61" t="s">
        <v>179</v>
      </c>
      <c r="C19" s="62" t="s">
        <v>116</v>
      </c>
      <c r="D19" s="67" t="s">
        <v>38</v>
      </c>
      <c r="E19" s="25">
        <v>0</v>
      </c>
      <c r="F19" s="25">
        <v>0</v>
      </c>
      <c r="G19" s="25">
        <v>0</v>
      </c>
      <c r="H19" s="60">
        <v>0</v>
      </c>
      <c r="I19" s="25">
        <v>2</v>
      </c>
      <c r="J19" s="25"/>
      <c r="K19" s="18">
        <f>SUM(E19:J19)</f>
        <v>2</v>
      </c>
    </row>
    <row r="20" spans="1:11" ht="14.25" customHeight="1">
      <c r="A20" s="24">
        <v>15</v>
      </c>
      <c r="B20" s="61" t="s">
        <v>143</v>
      </c>
      <c r="C20" s="62" t="s">
        <v>16</v>
      </c>
      <c r="D20" s="63" t="s">
        <v>42</v>
      </c>
      <c r="E20" s="25">
        <v>0</v>
      </c>
      <c r="F20" s="25">
        <v>0</v>
      </c>
      <c r="G20" s="25">
        <v>0</v>
      </c>
      <c r="H20" s="60">
        <v>0</v>
      </c>
      <c r="I20" s="25">
        <v>1</v>
      </c>
      <c r="J20" s="25"/>
      <c r="K20" s="18">
        <f>SUM(E20:J20)</f>
        <v>1</v>
      </c>
    </row>
    <row r="21" spans="1:11" ht="14.25" customHeight="1">
      <c r="A21" s="24">
        <v>16</v>
      </c>
      <c r="B21" s="61"/>
      <c r="C21" s="62"/>
      <c r="D21" s="67"/>
      <c r="E21" s="25"/>
      <c r="F21" s="25"/>
      <c r="G21" s="25"/>
      <c r="H21" s="60"/>
      <c r="I21" s="25"/>
      <c r="J21" s="25"/>
      <c r="K21" s="18"/>
    </row>
    <row r="22" spans="1:11" ht="14.25" customHeight="1">
      <c r="A22" s="24">
        <v>17</v>
      </c>
      <c r="B22" s="61"/>
      <c r="C22" s="62"/>
      <c r="D22" s="63"/>
      <c r="E22" s="25"/>
      <c r="F22" s="25"/>
      <c r="G22" s="25"/>
      <c r="H22" s="60"/>
      <c r="I22" s="25"/>
      <c r="J22" s="25"/>
      <c r="K22" s="18"/>
    </row>
    <row r="23" spans="1:11" ht="14.25" customHeight="1">
      <c r="A23" s="24">
        <v>18</v>
      </c>
      <c r="B23" s="61"/>
      <c r="C23" s="62"/>
      <c r="D23" s="63"/>
      <c r="E23" s="25"/>
      <c r="F23" s="25"/>
      <c r="G23" s="25"/>
      <c r="H23" s="60"/>
      <c r="I23" s="25"/>
      <c r="J23" s="25"/>
      <c r="K23" s="18"/>
    </row>
    <row r="24" spans="1:11" ht="14.25" customHeight="1">
      <c r="A24" s="24">
        <v>19</v>
      </c>
      <c r="B24" s="61"/>
      <c r="C24" s="62"/>
      <c r="D24" s="67"/>
      <c r="E24" s="25"/>
      <c r="F24" s="25"/>
      <c r="G24" s="25"/>
      <c r="H24" s="60"/>
      <c r="I24" s="25"/>
      <c r="J24" s="25"/>
      <c r="K24" s="18"/>
    </row>
    <row r="25" spans="1:11" ht="14.25">
      <c r="A25" s="24">
        <v>20</v>
      </c>
      <c r="B25" s="61"/>
      <c r="C25" s="62"/>
      <c r="D25" s="63"/>
      <c r="E25" s="25"/>
      <c r="F25" s="25"/>
      <c r="G25" s="25"/>
      <c r="H25" s="60"/>
      <c r="I25" s="25"/>
      <c r="J25" s="25"/>
      <c r="K25" s="18"/>
    </row>
    <row r="26" spans="1:11" ht="15" thickBot="1">
      <c r="A26" s="7">
        <v>21</v>
      </c>
      <c r="B26" s="3"/>
      <c r="C26" s="4"/>
      <c r="D26" s="35"/>
      <c r="E26" s="19"/>
      <c r="F26" s="19"/>
      <c r="G26" s="19"/>
      <c r="H26" s="23"/>
      <c r="I26" s="19"/>
      <c r="J26" s="19"/>
      <c r="K26" s="19"/>
    </row>
    <row r="27" spans="1:11" ht="14.25" hidden="1">
      <c r="A27" s="46">
        <v>14</v>
      </c>
      <c r="B27" s="47"/>
      <c r="C27" s="48"/>
      <c r="D27" s="49"/>
      <c r="E27" s="50"/>
      <c r="F27" s="50"/>
      <c r="G27" s="50"/>
      <c r="H27" s="51"/>
      <c r="I27" s="50"/>
      <c r="J27" s="50"/>
      <c r="K27" s="50"/>
    </row>
    <row r="28" spans="1:11" ht="14.25" hidden="1">
      <c r="A28" s="44">
        <v>15</v>
      </c>
      <c r="B28" s="38"/>
      <c r="C28" s="39"/>
      <c r="D28" s="40"/>
      <c r="E28" s="41"/>
      <c r="F28" s="41"/>
      <c r="G28" s="41"/>
      <c r="H28" s="45"/>
      <c r="I28" s="41"/>
      <c r="J28" s="41"/>
      <c r="K28" s="41"/>
    </row>
    <row r="29" spans="1:11" ht="14.25" hidden="1">
      <c r="A29" s="44">
        <v>16</v>
      </c>
      <c r="B29" s="38"/>
      <c r="C29" s="39"/>
      <c r="D29" s="40"/>
      <c r="E29" s="41"/>
      <c r="F29" s="41"/>
      <c r="G29" s="41"/>
      <c r="H29" s="45"/>
      <c r="I29" s="41"/>
      <c r="J29" s="41"/>
      <c r="K29" s="41"/>
    </row>
    <row r="30" spans="1:11" ht="14.25" hidden="1">
      <c r="A30" s="44">
        <v>17</v>
      </c>
      <c r="B30" s="38"/>
      <c r="C30" s="39"/>
      <c r="D30" s="40"/>
      <c r="E30" s="41"/>
      <c r="F30" s="41"/>
      <c r="G30" s="41"/>
      <c r="H30" s="45"/>
      <c r="I30" s="41"/>
      <c r="J30" s="41"/>
      <c r="K30" s="41"/>
    </row>
    <row r="31" spans="1:11" ht="14.25" hidden="1">
      <c r="A31" s="44">
        <v>18</v>
      </c>
      <c r="B31" s="38"/>
      <c r="C31" s="39"/>
      <c r="D31" s="40"/>
      <c r="E31" s="41"/>
      <c r="F31" s="41"/>
      <c r="G31" s="41"/>
      <c r="H31" s="45"/>
      <c r="I31" s="41"/>
      <c r="J31" s="41"/>
      <c r="K31" s="41"/>
    </row>
    <row r="32" spans="1:11" ht="14.25" hidden="1">
      <c r="A32" s="44">
        <v>19</v>
      </c>
      <c r="B32" s="38"/>
      <c r="C32" s="39"/>
      <c r="D32" s="40"/>
      <c r="E32" s="41"/>
      <c r="F32" s="41"/>
      <c r="G32" s="41"/>
      <c r="H32" s="45"/>
      <c r="I32" s="41"/>
      <c r="J32" s="41"/>
      <c r="K32" s="41"/>
    </row>
    <row r="33" spans="1:11" ht="14.25" hidden="1">
      <c r="A33" s="44">
        <v>20</v>
      </c>
      <c r="B33" s="38"/>
      <c r="C33" s="39"/>
      <c r="D33" s="40"/>
      <c r="E33" s="41"/>
      <c r="F33" s="41"/>
      <c r="G33" s="41"/>
      <c r="H33" s="45"/>
      <c r="I33" s="41"/>
      <c r="J33" s="41"/>
      <c r="K33" s="41"/>
    </row>
    <row r="34" spans="1:11" ht="14.25" hidden="1">
      <c r="A34" s="44">
        <v>21</v>
      </c>
      <c r="B34" s="38"/>
      <c r="C34" s="39"/>
      <c r="D34" s="40"/>
      <c r="E34" s="41"/>
      <c r="F34" s="41"/>
      <c r="G34" s="41"/>
      <c r="H34" s="45"/>
      <c r="I34" s="41"/>
      <c r="J34" s="41"/>
      <c r="K34" s="41"/>
    </row>
    <row r="35" spans="1:11" ht="14.25" hidden="1">
      <c r="A35" s="44">
        <v>22</v>
      </c>
      <c r="B35" s="38"/>
      <c r="C35" s="39"/>
      <c r="D35" s="40"/>
      <c r="E35" s="41"/>
      <c r="F35" s="41"/>
      <c r="G35" s="41"/>
      <c r="H35" s="45"/>
      <c r="I35" s="41"/>
      <c r="J35" s="41"/>
      <c r="K35" s="41"/>
    </row>
    <row r="36" spans="1:11" ht="14.25" hidden="1">
      <c r="A36" s="44">
        <v>23</v>
      </c>
      <c r="B36" s="38"/>
      <c r="C36" s="39"/>
      <c r="D36" s="40"/>
      <c r="E36" s="41"/>
      <c r="F36" s="41"/>
      <c r="G36" s="41"/>
      <c r="H36" s="45"/>
      <c r="I36" s="41"/>
      <c r="J36" s="41"/>
      <c r="K36" s="41"/>
    </row>
    <row r="37" spans="1:11" ht="14.25" hidden="1">
      <c r="A37" s="44">
        <v>24</v>
      </c>
      <c r="B37" s="38"/>
      <c r="C37" s="39"/>
      <c r="D37" s="40"/>
      <c r="E37" s="41"/>
      <c r="F37" s="41"/>
      <c r="G37" s="41"/>
      <c r="H37" s="45"/>
      <c r="I37" s="41"/>
      <c r="J37" s="41"/>
      <c r="K37" s="41"/>
    </row>
    <row r="38" spans="1:11" ht="14.25" hidden="1">
      <c r="A38" s="44">
        <v>25</v>
      </c>
      <c r="B38" s="38"/>
      <c r="C38" s="39"/>
      <c r="D38" s="40"/>
      <c r="E38" s="41"/>
      <c r="F38" s="41"/>
      <c r="G38" s="41"/>
      <c r="H38" s="45"/>
      <c r="I38" s="41"/>
      <c r="J38" s="41"/>
      <c r="K38" s="41"/>
    </row>
    <row r="39" spans="1:11" ht="14.25" hidden="1">
      <c r="A39" s="44">
        <v>26</v>
      </c>
      <c r="B39" s="38" t="s">
        <v>58</v>
      </c>
      <c r="C39" s="39" t="s">
        <v>16</v>
      </c>
      <c r="D39" s="40" t="s">
        <v>46</v>
      </c>
      <c r="E39" s="41">
        <v>0</v>
      </c>
      <c r="F39" s="41">
        <v>0</v>
      </c>
      <c r="G39" s="41">
        <v>0</v>
      </c>
      <c r="H39" s="45">
        <v>0</v>
      </c>
      <c r="I39" s="41">
        <v>1</v>
      </c>
      <c r="J39" s="41">
        <v>0</v>
      </c>
      <c r="K39" s="41">
        <v>1</v>
      </c>
    </row>
    <row r="40" ht="14.25" hidden="1">
      <c r="A40" s="37"/>
    </row>
    <row r="41" spans="1:2" s="28" customFormat="1" ht="14.25" hidden="1">
      <c r="A41" s="42" t="s">
        <v>63</v>
      </c>
      <c r="B41" s="43" t="s">
        <v>64</v>
      </c>
    </row>
    <row r="42" spans="1:2" s="28" customFormat="1" ht="14.25" hidden="1">
      <c r="A42" s="27"/>
      <c r="B42" s="27"/>
    </row>
    <row r="43" s="28" customFormat="1" ht="14.25">
      <c r="B43" s="29"/>
    </row>
    <row r="44" spans="1:2" ht="14.25">
      <c r="A44" s="42"/>
      <c r="B44" s="52"/>
    </row>
    <row r="49" ht="14.25" hidden="1"/>
    <row r="50" spans="2:11" ht="15" hidden="1">
      <c r="B50" s="69" t="s">
        <v>42</v>
      </c>
      <c r="C50" s="1"/>
      <c r="E50" s="70">
        <f>E7+E8+E11</f>
        <v>43</v>
      </c>
      <c r="F50" s="70">
        <f>F7+F8+F10+F11+F13+F15+F9</f>
        <v>55</v>
      </c>
      <c r="G50" s="70">
        <v>16</v>
      </c>
      <c r="H50" s="70">
        <f>H7+H8+H9+H10</f>
        <v>29</v>
      </c>
      <c r="I50" s="70">
        <f>I7+I8+I10+I9</f>
        <v>49</v>
      </c>
      <c r="J50" s="70">
        <f>J8+J7+J9+J11+J13</f>
        <v>72</v>
      </c>
      <c r="K50" s="71">
        <f>SUM(E50:J50)</f>
        <v>264</v>
      </c>
    </row>
    <row r="51" spans="2:11" ht="15" hidden="1">
      <c r="B51" s="69" t="s">
        <v>41</v>
      </c>
      <c r="C51" s="1"/>
      <c r="E51" s="70">
        <f>E17</f>
        <v>0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  <c r="K51" s="71">
        <f aca="true" t="shared" si="0" ref="K51:K58">SUM(E51:J51)</f>
        <v>0</v>
      </c>
    </row>
    <row r="52" spans="2:11" ht="15" hidden="1">
      <c r="B52" s="69" t="s">
        <v>38</v>
      </c>
      <c r="C52" s="1"/>
      <c r="E52" s="70">
        <f>E6</f>
        <v>16</v>
      </c>
      <c r="F52" s="70">
        <f>F6</f>
        <v>8</v>
      </c>
      <c r="G52" s="70">
        <v>0</v>
      </c>
      <c r="H52" s="70">
        <f>H25+H21+H6</f>
        <v>20</v>
      </c>
      <c r="I52" s="70">
        <f>I25+I21+I6</f>
        <v>16</v>
      </c>
      <c r="J52" s="70">
        <v>4</v>
      </c>
      <c r="K52" s="71">
        <f t="shared" si="0"/>
        <v>64</v>
      </c>
    </row>
    <row r="53" spans="2:11" ht="15" hidden="1">
      <c r="B53" s="69" t="s">
        <v>47</v>
      </c>
      <c r="C53" s="1"/>
      <c r="E53" s="70">
        <v>0</v>
      </c>
      <c r="F53" s="70">
        <v>0</v>
      </c>
      <c r="G53" s="70">
        <v>0</v>
      </c>
      <c r="H53" s="28">
        <v>6</v>
      </c>
      <c r="I53" s="70">
        <v>4</v>
      </c>
      <c r="J53" s="70">
        <v>0</v>
      </c>
      <c r="K53" s="71">
        <f t="shared" si="0"/>
        <v>10</v>
      </c>
    </row>
    <row r="54" spans="2:11" ht="15" hidden="1">
      <c r="B54" s="69" t="s">
        <v>40</v>
      </c>
      <c r="C54" s="1"/>
      <c r="E54" s="70">
        <v>8</v>
      </c>
      <c r="F54" s="70">
        <f>F22+F20</f>
        <v>0</v>
      </c>
      <c r="G54" s="70">
        <v>0</v>
      </c>
      <c r="H54" s="70">
        <f>H20</f>
        <v>0</v>
      </c>
      <c r="I54" s="70">
        <f>I20</f>
        <v>1</v>
      </c>
      <c r="J54" s="70">
        <v>0</v>
      </c>
      <c r="K54" s="71">
        <f t="shared" si="0"/>
        <v>9</v>
      </c>
    </row>
    <row r="55" spans="2:11" ht="15" hidden="1">
      <c r="B55" s="69" t="s">
        <v>43</v>
      </c>
      <c r="C55" s="1"/>
      <c r="E55" s="70">
        <v>0</v>
      </c>
      <c r="F55" s="70">
        <v>0</v>
      </c>
      <c r="G55" s="70">
        <v>0</v>
      </c>
      <c r="H55" s="70">
        <v>0</v>
      </c>
      <c r="I55" s="70">
        <v>0</v>
      </c>
      <c r="J55" s="70">
        <v>0</v>
      </c>
      <c r="K55" s="71">
        <f t="shared" si="0"/>
        <v>0</v>
      </c>
    </row>
    <row r="56" spans="2:11" ht="15" hidden="1">
      <c r="B56" s="69" t="s">
        <v>46</v>
      </c>
      <c r="C56" s="1"/>
      <c r="E56" s="70">
        <v>0</v>
      </c>
      <c r="F56" s="70">
        <v>0</v>
      </c>
      <c r="G56" s="70">
        <v>33</v>
      </c>
      <c r="H56" s="70">
        <v>0</v>
      </c>
      <c r="I56" s="70">
        <v>0</v>
      </c>
      <c r="J56" s="70">
        <v>0</v>
      </c>
      <c r="K56" s="71">
        <f t="shared" si="0"/>
        <v>33</v>
      </c>
    </row>
    <row r="57" spans="2:11" ht="15" hidden="1">
      <c r="B57" s="72" t="s">
        <v>39</v>
      </c>
      <c r="E57" s="70">
        <v>0</v>
      </c>
      <c r="F57" s="70">
        <v>0</v>
      </c>
      <c r="G57" s="70">
        <v>0</v>
      </c>
      <c r="H57" s="70">
        <v>0</v>
      </c>
      <c r="I57" s="70">
        <v>0</v>
      </c>
      <c r="J57" s="70">
        <v>2</v>
      </c>
      <c r="K57" s="71">
        <f t="shared" si="0"/>
        <v>2</v>
      </c>
    </row>
    <row r="58" spans="2:11" ht="15" hidden="1">
      <c r="B58" s="72" t="s">
        <v>44</v>
      </c>
      <c r="E58" s="70">
        <v>0</v>
      </c>
      <c r="F58" s="70">
        <v>0</v>
      </c>
      <c r="G58" s="70">
        <v>0</v>
      </c>
      <c r="H58" s="70">
        <v>0</v>
      </c>
      <c r="I58" s="70">
        <v>20</v>
      </c>
      <c r="J58" s="70">
        <v>2</v>
      </c>
      <c r="K58" s="71">
        <f t="shared" si="0"/>
        <v>22</v>
      </c>
    </row>
    <row r="59" ht="14.25" hidden="1"/>
    <row r="60" spans="4:9" ht="15" hidden="1">
      <c r="D60" t="s">
        <v>92</v>
      </c>
      <c r="E60" s="74">
        <f>SUM(E50:E58)</f>
        <v>67</v>
      </c>
      <c r="F60" s="74">
        <f>SUM(F50:F58)</f>
        <v>63</v>
      </c>
      <c r="G60" s="74">
        <f>SUM(G50:G58)</f>
        <v>49</v>
      </c>
      <c r="H60" s="74">
        <f>SUM(H50:H58)</f>
        <v>55</v>
      </c>
      <c r="I60" s="74">
        <f>SUM(I50:I58)</f>
        <v>90</v>
      </c>
    </row>
  </sheetData>
  <sheetProtection/>
  <mergeCells count="8">
    <mergeCell ref="A1:K1"/>
    <mergeCell ref="A2:K2"/>
    <mergeCell ref="A3:K3"/>
    <mergeCell ref="A4:A5"/>
    <mergeCell ref="B4:B5"/>
    <mergeCell ref="C4:C5"/>
    <mergeCell ref="K4:K5"/>
    <mergeCell ref="D4:D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6"/>
  <sheetViews>
    <sheetView zoomScalePageLayoutView="0" workbookViewId="0" topLeftCell="A1">
      <selection activeCell="L14" sqref="L14"/>
    </sheetView>
  </sheetViews>
  <sheetFormatPr defaultColWidth="8.796875" defaultRowHeight="14.25"/>
  <cols>
    <col min="1" max="1" width="3.59765625" style="0" bestFit="1" customWidth="1"/>
    <col min="2" max="2" width="23.59765625" style="0" customWidth="1"/>
    <col min="8" max="8" width="13.19921875" style="0" customWidth="1"/>
  </cols>
  <sheetData>
    <row r="3" spans="1:9" ht="14.25">
      <c r="A3" s="119" t="s">
        <v>74</v>
      </c>
      <c r="B3" s="119"/>
      <c r="C3" s="119"/>
      <c r="D3" s="119"/>
      <c r="E3" s="119"/>
      <c r="F3" s="119"/>
      <c r="G3" s="119"/>
      <c r="H3" s="119"/>
      <c r="I3" s="119"/>
    </row>
    <row r="4" spans="1:9" ht="15" thickBot="1">
      <c r="A4" s="127" t="s">
        <v>90</v>
      </c>
      <c r="B4" s="127"/>
      <c r="C4" s="127"/>
      <c r="D4" s="127"/>
      <c r="E4" s="127"/>
      <c r="F4" s="127"/>
      <c r="G4" s="127"/>
      <c r="H4" s="127"/>
      <c r="I4" s="127"/>
    </row>
    <row r="5" spans="1:9" ht="59.25" customHeight="1" thickBot="1">
      <c r="A5" s="116" t="s">
        <v>0</v>
      </c>
      <c r="B5" s="116" t="s">
        <v>37</v>
      </c>
      <c r="C5" s="11" t="s">
        <v>91</v>
      </c>
      <c r="D5" s="11" t="s">
        <v>28</v>
      </c>
      <c r="E5" s="13" t="s">
        <v>21</v>
      </c>
      <c r="F5" s="13" t="s">
        <v>79</v>
      </c>
      <c r="G5" s="12" t="s">
        <v>22</v>
      </c>
      <c r="H5" s="12" t="s">
        <v>32</v>
      </c>
      <c r="I5" s="120" t="s">
        <v>18</v>
      </c>
    </row>
    <row r="6" spans="1:9" ht="15" thickBot="1">
      <c r="A6" s="117"/>
      <c r="B6" s="115"/>
      <c r="C6" s="75" t="s">
        <v>26</v>
      </c>
      <c r="D6" s="76" t="s">
        <v>27</v>
      </c>
      <c r="E6" s="75" t="s">
        <v>33</v>
      </c>
      <c r="F6" s="77" t="s">
        <v>29</v>
      </c>
      <c r="G6" s="78" t="s">
        <v>30</v>
      </c>
      <c r="H6" s="79" t="s">
        <v>31</v>
      </c>
      <c r="I6" s="121"/>
    </row>
    <row r="7" spans="1:9" ht="15">
      <c r="A7" s="53">
        <v>1</v>
      </c>
      <c r="B7" s="81" t="s">
        <v>42</v>
      </c>
      <c r="C7" s="57" t="e">
        <f>'C-2'!E34+'C-1 M '!E40+'K-1 M'!#REF!+'C-1K'!E25+'K-1K'!E50</f>
        <v>#REF!</v>
      </c>
      <c r="D7" s="57" t="e">
        <f>'C-2'!F34+'C-1 M '!F40+'K-1 M'!#REF!+'C-1K'!F25+'K-1K'!F50</f>
        <v>#REF!</v>
      </c>
      <c r="E7" s="57" t="e">
        <f>'C-2'!G34+'C-1 M '!G40+'K-1 M'!#REF!+'C-1K'!G25+'K-1K'!G50</f>
        <v>#REF!</v>
      </c>
      <c r="F7" s="57" t="e">
        <f>'C-2'!H34+'C-1 M '!H40+'K-1 M'!#REF!+'C-1K'!H25+'K-1K'!H50</f>
        <v>#REF!</v>
      </c>
      <c r="G7" s="57" t="e">
        <f>'C-2'!I34+'C-1 M '!I40+'K-1 M'!#REF!+'C-1K'!I25+'K-1K'!I50</f>
        <v>#REF!</v>
      </c>
      <c r="H7" s="54" t="e">
        <f>'C-2'!J34+'C-1 M '!J40+'K-1 M'!#REF!+'C-1K'!J25+'K-1K'!J50</f>
        <v>#REF!</v>
      </c>
      <c r="I7" s="84" t="e">
        <f>SUM(C7:H7)</f>
        <v>#REF!</v>
      </c>
    </row>
    <row r="8" spans="1:9" ht="15">
      <c r="A8" s="55">
        <v>2</v>
      </c>
      <c r="B8" s="82" t="s">
        <v>41</v>
      </c>
      <c r="C8" s="30" t="e">
        <f>'C-2'!E35+'C-1 M '!E41+'K-1 M'!#REF!+'C-1K'!E26+'K-1K'!E51</f>
        <v>#REF!</v>
      </c>
      <c r="D8" s="30" t="e">
        <f>'C-2'!F35+'C-1 M '!F41+'K-1 M'!#REF!+'C-1K'!F26+'K-1K'!F51</f>
        <v>#REF!</v>
      </c>
      <c r="E8" s="30" t="e">
        <f>'C-2'!G35+'C-1 M '!G41+'K-1 M'!#REF!+'C-1K'!G26+'K-1K'!G51</f>
        <v>#REF!</v>
      </c>
      <c r="F8" s="30" t="e">
        <f>'C-2'!H35+'C-1 M '!H41+'K-1 M'!#REF!+'C-1K'!H26+'K-1K'!H51</f>
        <v>#REF!</v>
      </c>
      <c r="G8" s="30" t="e">
        <f>'C-2'!I35+'C-1 M '!I41+'K-1 M'!#REF!+'C-1K'!I26+'K-1K'!I51</f>
        <v>#REF!</v>
      </c>
      <c r="H8" s="18" t="e">
        <f>'C-2'!J35+'C-1 M '!J41+'K-1 M'!#REF!+'C-1K'!J26+'K-1K'!J51</f>
        <v>#REF!</v>
      </c>
      <c r="I8" s="84" t="e">
        <f aca="true" t="shared" si="0" ref="I8:I15">SUM(C8:H8)</f>
        <v>#REF!</v>
      </c>
    </row>
    <row r="9" spans="1:9" ht="15">
      <c r="A9" s="55">
        <v>3</v>
      </c>
      <c r="B9" s="82" t="s">
        <v>38</v>
      </c>
      <c r="C9" s="30" t="e">
        <f>'C-2'!E36+'C-1 M '!E42+'K-1 M'!#REF!+'C-1K'!E27+'K-1K'!E52</f>
        <v>#REF!</v>
      </c>
      <c r="D9" s="30" t="e">
        <f>'C-2'!F36+'C-1 M '!F42+'K-1 M'!#REF!+'C-1K'!F27+'K-1K'!F52</f>
        <v>#REF!</v>
      </c>
      <c r="E9" s="30" t="e">
        <f>'C-2'!G36+'C-1 M '!G42+'K-1 M'!#REF!+'C-1K'!G27+'K-1K'!G52</f>
        <v>#REF!</v>
      </c>
      <c r="F9" s="30" t="e">
        <f>'C-2'!H36+'C-1 M '!H42+'K-1 M'!#REF!+'C-1K'!H27+'K-1K'!H52</f>
        <v>#REF!</v>
      </c>
      <c r="G9" s="30" t="e">
        <f>'C-2'!I36+'C-1 M '!I42+'K-1 M'!#REF!+'C-1K'!I27+'K-1K'!I52</f>
        <v>#REF!</v>
      </c>
      <c r="H9" s="18" t="e">
        <f>'C-2'!J36+'C-1 M '!J42+'K-1 M'!#REF!+'C-1K'!J27+'K-1K'!J52</f>
        <v>#REF!</v>
      </c>
      <c r="I9" s="84" t="e">
        <f t="shared" si="0"/>
        <v>#REF!</v>
      </c>
    </row>
    <row r="10" spans="1:9" ht="15">
      <c r="A10" s="55">
        <v>4</v>
      </c>
      <c r="B10" s="82" t="s">
        <v>47</v>
      </c>
      <c r="C10" s="30" t="e">
        <f>'C-2'!E37+'C-1 M '!E43+'K-1 M'!#REF!+'C-1K'!E28+'K-1K'!E53</f>
        <v>#REF!</v>
      </c>
      <c r="D10" s="30" t="e">
        <f>'C-2'!F37+'C-1 M '!F43+'K-1 M'!#REF!+'C-1K'!F28+'K-1K'!F53</f>
        <v>#REF!</v>
      </c>
      <c r="E10" s="30" t="e">
        <f>'C-2'!G37+'C-1 M '!G43+'K-1 M'!#REF!+'C-1K'!G28+'K-1K'!G53</f>
        <v>#REF!</v>
      </c>
      <c r="F10" s="30" t="e">
        <f>'C-2'!H37+'C-1 M '!H43+'K-1 M'!#REF!+'C-1K'!H28+'K-1K'!H53</f>
        <v>#REF!</v>
      </c>
      <c r="G10" s="30" t="e">
        <f>'C-2'!I37+'C-1 M '!I43+'K-1 M'!#REF!+'C-1K'!I28+'K-1K'!I53</f>
        <v>#REF!</v>
      </c>
      <c r="H10" s="18" t="e">
        <f>'C-2'!J37+'C-1 M '!J43+'K-1 M'!#REF!+'C-1K'!J28+'K-1K'!J53</f>
        <v>#REF!</v>
      </c>
      <c r="I10" s="84" t="e">
        <f t="shared" si="0"/>
        <v>#REF!</v>
      </c>
    </row>
    <row r="11" spans="1:9" ht="15">
      <c r="A11" s="55">
        <v>5</v>
      </c>
      <c r="B11" s="82" t="s">
        <v>40</v>
      </c>
      <c r="C11" s="30" t="e">
        <f>'C-2'!E38+'C-1 M '!E44+'K-1 M'!#REF!+'C-1K'!E29+'K-1K'!E54</f>
        <v>#REF!</v>
      </c>
      <c r="D11" s="30" t="e">
        <f>'C-2'!F38+'C-1 M '!F44+'K-1 M'!#REF!+'C-1K'!F29+'K-1K'!F54</f>
        <v>#REF!</v>
      </c>
      <c r="E11" s="30" t="e">
        <f>'C-2'!G38+'C-1 M '!G44+'K-1 M'!#REF!+'C-1K'!G29+'K-1K'!G54</f>
        <v>#REF!</v>
      </c>
      <c r="F11" s="30" t="e">
        <f>'C-2'!H38+'C-1 M '!H44+'K-1 M'!#REF!+'C-1K'!H29+'K-1K'!H54</f>
        <v>#REF!</v>
      </c>
      <c r="G11" s="30" t="e">
        <f>'C-2'!I38+'C-1 M '!I44+'K-1 M'!#REF!+'C-1K'!I29+'K-1K'!I54</f>
        <v>#REF!</v>
      </c>
      <c r="H11" s="18" t="e">
        <f>'C-2'!J38+'C-1 M '!J44+'K-1 M'!#REF!+'C-1K'!J29+'K-1K'!J54</f>
        <v>#REF!</v>
      </c>
      <c r="I11" s="84" t="e">
        <f t="shared" si="0"/>
        <v>#REF!</v>
      </c>
    </row>
    <row r="12" spans="1:9" ht="15">
      <c r="A12" s="55">
        <v>6</v>
      </c>
      <c r="B12" s="82" t="s">
        <v>43</v>
      </c>
      <c r="C12" s="30" t="e">
        <f>'C-2'!E39+'C-1 M '!E45+'K-1 M'!#REF!+'C-1K'!E30+'K-1K'!E55</f>
        <v>#REF!</v>
      </c>
      <c r="D12" s="30" t="e">
        <f>'C-2'!F39+'C-1 M '!F45+'K-1 M'!#REF!+'C-1K'!F30+'K-1K'!F55</f>
        <v>#REF!</v>
      </c>
      <c r="E12" s="30" t="e">
        <f>'C-2'!G39+'C-1 M '!G45+'K-1 M'!#REF!+'C-1K'!G30+'K-1K'!G55</f>
        <v>#REF!</v>
      </c>
      <c r="F12" s="30" t="e">
        <f>'C-2'!H39+'C-1 M '!H45+'K-1 M'!#REF!+'C-1K'!H30+'K-1K'!H55</f>
        <v>#REF!</v>
      </c>
      <c r="G12" s="30" t="e">
        <f>'C-2'!I39+'C-1 M '!I45+'K-1 M'!#REF!+'C-1K'!I30+'K-1K'!I55</f>
        <v>#REF!</v>
      </c>
      <c r="H12" s="18" t="e">
        <f>'C-2'!J39+'C-1 M '!J45+'K-1 M'!#REF!+'C-1K'!J30+'K-1K'!J55</f>
        <v>#REF!</v>
      </c>
      <c r="I12" s="84" t="e">
        <f t="shared" si="0"/>
        <v>#REF!</v>
      </c>
    </row>
    <row r="13" spans="1:9" ht="15">
      <c r="A13" s="55">
        <v>7</v>
      </c>
      <c r="B13" s="82" t="s">
        <v>46</v>
      </c>
      <c r="C13" s="30" t="e">
        <f>'C-2'!E40+'C-1 M '!E46+'K-1 M'!#REF!+'C-1K'!E31+'K-1K'!E56</f>
        <v>#REF!</v>
      </c>
      <c r="D13" s="30" t="e">
        <f>'C-2'!F40+'C-1 M '!F46+'K-1 M'!#REF!+'C-1K'!F31+'K-1K'!F56</f>
        <v>#REF!</v>
      </c>
      <c r="E13" s="30" t="e">
        <f>'C-2'!G40+'C-1 M '!G46+'K-1 M'!#REF!+'C-1K'!G31+'K-1K'!G56</f>
        <v>#REF!</v>
      </c>
      <c r="F13" s="30" t="e">
        <f>'C-2'!H40+'C-1 M '!H46+'K-1 M'!#REF!+'C-1K'!H31+'K-1K'!H56</f>
        <v>#REF!</v>
      </c>
      <c r="G13" s="30" t="e">
        <f>'C-2'!I40+'C-1 M '!I46+'K-1 M'!#REF!+'C-1K'!I31+'K-1K'!I56</f>
        <v>#REF!</v>
      </c>
      <c r="H13" s="18" t="e">
        <f>'C-2'!J40+'C-1 M '!J46+'K-1 M'!#REF!+'C-1K'!J31+'K-1K'!J56</f>
        <v>#REF!</v>
      </c>
      <c r="I13" s="84" t="e">
        <f t="shared" si="0"/>
        <v>#REF!</v>
      </c>
    </row>
    <row r="14" spans="1:9" ht="15">
      <c r="A14" s="65">
        <v>8</v>
      </c>
      <c r="B14" s="82" t="s">
        <v>39</v>
      </c>
      <c r="C14" s="30" t="e">
        <f>'C-2'!E41+'C-1 M '!E47+'K-1 M'!#REF!+'C-1K'!E32+'K-1K'!E57</f>
        <v>#REF!</v>
      </c>
      <c r="D14" s="30" t="e">
        <f>'C-2'!F41+'C-1 M '!F47+'K-1 M'!#REF!+'C-1K'!F32+'K-1K'!F57</f>
        <v>#REF!</v>
      </c>
      <c r="E14" s="30" t="e">
        <f>'C-2'!G41+'C-1 M '!G47+'K-1 M'!#REF!+'C-1K'!G32+'K-1K'!G57</f>
        <v>#REF!</v>
      </c>
      <c r="F14" s="30" t="e">
        <f>'C-2'!H41+'C-1 M '!H47+'K-1 M'!#REF!+'C-1K'!H32+'K-1K'!H57</f>
        <v>#REF!</v>
      </c>
      <c r="G14" s="30" t="e">
        <f>'C-2'!I41+'C-1 M '!I47+'K-1 M'!#REF!+'C-1K'!I32+'K-1K'!I57</f>
        <v>#REF!</v>
      </c>
      <c r="H14" s="18" t="e">
        <f>'C-2'!J41+'C-1 M '!J47+'K-1 M'!#REF!+'C-1K'!J32+'K-1K'!J57</f>
        <v>#REF!</v>
      </c>
      <c r="I14" s="84" t="e">
        <f t="shared" si="0"/>
        <v>#REF!</v>
      </c>
    </row>
    <row r="15" spans="1:9" ht="15.75" thickBot="1">
      <c r="A15" s="80">
        <v>9</v>
      </c>
      <c r="B15" s="83" t="s">
        <v>44</v>
      </c>
      <c r="C15" s="31">
        <v>0</v>
      </c>
      <c r="D15" s="31">
        <v>0</v>
      </c>
      <c r="E15" s="31">
        <v>0</v>
      </c>
      <c r="F15" s="31">
        <v>20</v>
      </c>
      <c r="G15" s="31">
        <v>20</v>
      </c>
      <c r="H15" s="19" t="e">
        <f>'C-2'!J42+'C-1 M '!J48+'K-1 M'!#REF!+'C-1K'!J33+'K-1K'!J58</f>
        <v>#REF!</v>
      </c>
      <c r="I15" s="84" t="e">
        <f t="shared" si="0"/>
        <v>#REF!</v>
      </c>
    </row>
    <row r="16" ht="14.25">
      <c r="B16" s="72"/>
    </row>
  </sheetData>
  <sheetProtection/>
  <mergeCells count="5">
    <mergeCell ref="A3:I3"/>
    <mergeCell ref="A4:I4"/>
    <mergeCell ref="A5:A6"/>
    <mergeCell ref="B5:B6"/>
    <mergeCell ref="I5:I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K16"/>
  <sheetViews>
    <sheetView zoomScalePageLayoutView="0" workbookViewId="0" topLeftCell="A1">
      <selection activeCell="A5" sqref="A5:J5"/>
    </sheetView>
  </sheetViews>
  <sheetFormatPr defaultColWidth="8.796875" defaultRowHeight="14.25"/>
  <cols>
    <col min="1" max="1" width="3.59765625" style="0" bestFit="1" customWidth="1"/>
    <col min="2" max="2" width="23.69921875" style="0" customWidth="1"/>
    <col min="4" max="4" width="7.5" style="0" bestFit="1" customWidth="1"/>
    <col min="5" max="5" width="9" style="0" customWidth="1"/>
    <col min="6" max="6" width="5.59765625" style="0" bestFit="1" customWidth="1"/>
    <col min="7" max="7" width="13.09765625" style="0" bestFit="1" customWidth="1"/>
    <col min="8" max="8" width="7.69921875" style="0" customWidth="1"/>
    <col min="9" max="9" width="8.5" style="0" bestFit="1" customWidth="1"/>
    <col min="10" max="10" width="6.19921875" style="0" bestFit="1" customWidth="1"/>
  </cols>
  <sheetData>
    <row r="4" spans="1:10" ht="14.25">
      <c r="A4" s="119" t="s">
        <v>102</v>
      </c>
      <c r="B4" s="119"/>
      <c r="C4" s="119"/>
      <c r="D4" s="119"/>
      <c r="E4" s="119"/>
      <c r="F4" s="119"/>
      <c r="G4" s="119"/>
      <c r="H4" s="119"/>
      <c r="I4" s="119"/>
      <c r="J4" s="119"/>
    </row>
    <row r="5" spans="1:10" ht="20.25" customHeight="1" thickBot="1">
      <c r="A5" s="127" t="s">
        <v>186</v>
      </c>
      <c r="B5" s="127"/>
      <c r="C5" s="127"/>
      <c r="D5" s="127"/>
      <c r="E5" s="127"/>
      <c r="F5" s="127"/>
      <c r="G5" s="127"/>
      <c r="H5" s="127"/>
      <c r="I5" s="127"/>
      <c r="J5" s="127"/>
    </row>
    <row r="6" spans="1:10" ht="59.25" customHeight="1" thickBot="1">
      <c r="A6" s="116" t="s">
        <v>0</v>
      </c>
      <c r="B6" s="116" t="s">
        <v>37</v>
      </c>
      <c r="C6" s="11" t="s">
        <v>108</v>
      </c>
      <c r="D6" s="11" t="s">
        <v>21</v>
      </c>
      <c r="E6" s="13" t="s">
        <v>79</v>
      </c>
      <c r="F6" s="13" t="s">
        <v>22</v>
      </c>
      <c r="G6" s="12" t="s">
        <v>32</v>
      </c>
      <c r="H6" s="12" t="s">
        <v>28</v>
      </c>
      <c r="I6" s="132" t="s">
        <v>93</v>
      </c>
      <c r="J6" s="120" t="s">
        <v>18</v>
      </c>
    </row>
    <row r="7" spans="1:10" ht="15" thickBot="1">
      <c r="A7" s="117"/>
      <c r="B7" s="115"/>
      <c r="C7" s="75" t="s">
        <v>26</v>
      </c>
      <c r="D7" s="76" t="s">
        <v>27</v>
      </c>
      <c r="E7" s="75" t="s">
        <v>33</v>
      </c>
      <c r="F7" s="77" t="s">
        <v>29</v>
      </c>
      <c r="G7" s="78" t="s">
        <v>30</v>
      </c>
      <c r="H7" s="79" t="s">
        <v>31</v>
      </c>
      <c r="I7" s="133"/>
      <c r="J7" s="121"/>
    </row>
    <row r="8" spans="1:11" ht="14.25">
      <c r="A8" s="174">
        <v>1</v>
      </c>
      <c r="B8" s="175" t="s">
        <v>42</v>
      </c>
      <c r="C8" s="176">
        <v>145</v>
      </c>
      <c r="D8" s="176">
        <v>93</v>
      </c>
      <c r="E8" s="176">
        <v>175</v>
      </c>
      <c r="F8" s="176">
        <v>169</v>
      </c>
      <c r="G8" s="177">
        <v>127</v>
      </c>
      <c r="H8" s="178">
        <v>172</v>
      </c>
      <c r="I8" s="177">
        <v>420</v>
      </c>
      <c r="J8" s="179">
        <f>SUM(C8:I8)</f>
        <v>1301</v>
      </c>
      <c r="K8" s="59"/>
    </row>
    <row r="9" spans="1:11" ht="14.25">
      <c r="A9" s="180">
        <v>2</v>
      </c>
      <c r="B9" s="181" t="s">
        <v>40</v>
      </c>
      <c r="C9" s="182">
        <v>91</v>
      </c>
      <c r="D9" s="182">
        <v>65</v>
      </c>
      <c r="E9" s="182">
        <v>26</v>
      </c>
      <c r="F9" s="182">
        <v>47</v>
      </c>
      <c r="G9" s="183">
        <v>78</v>
      </c>
      <c r="H9" s="184">
        <v>38</v>
      </c>
      <c r="I9" s="183">
        <v>308</v>
      </c>
      <c r="J9" s="185">
        <f>SUM(C9:I9)</f>
        <v>653</v>
      </c>
      <c r="K9" s="59"/>
    </row>
    <row r="10" spans="1:11" ht="14.25">
      <c r="A10" s="180">
        <v>3</v>
      </c>
      <c r="B10" s="181" t="s">
        <v>38</v>
      </c>
      <c r="C10" s="182">
        <v>85</v>
      </c>
      <c r="D10" s="182">
        <v>89</v>
      </c>
      <c r="E10" s="182">
        <v>91</v>
      </c>
      <c r="F10" s="182">
        <v>82</v>
      </c>
      <c r="G10" s="183">
        <v>121</v>
      </c>
      <c r="H10" s="184">
        <v>110</v>
      </c>
      <c r="I10" s="183">
        <v>66</v>
      </c>
      <c r="J10" s="185">
        <f>SUM(C10:I10)</f>
        <v>644</v>
      </c>
      <c r="K10" s="59"/>
    </row>
    <row r="11" spans="1:11" ht="14.25">
      <c r="A11" s="55">
        <v>4</v>
      </c>
      <c r="B11" s="82" t="s">
        <v>39</v>
      </c>
      <c r="C11" s="30">
        <v>23</v>
      </c>
      <c r="D11" s="30">
        <v>45</v>
      </c>
      <c r="E11" s="30">
        <v>63</v>
      </c>
      <c r="F11" s="30">
        <v>48</v>
      </c>
      <c r="G11" s="18">
        <v>4</v>
      </c>
      <c r="H11" s="20">
        <v>30</v>
      </c>
      <c r="I11" s="18">
        <v>156</v>
      </c>
      <c r="J11" s="89">
        <f>SUM(C11:I11)</f>
        <v>369</v>
      </c>
      <c r="K11" s="59"/>
    </row>
    <row r="12" spans="1:11" ht="14.25">
      <c r="A12" s="55">
        <v>5</v>
      </c>
      <c r="B12" s="82" t="s">
        <v>41</v>
      </c>
      <c r="C12" s="30">
        <v>4</v>
      </c>
      <c r="D12" s="30">
        <v>6</v>
      </c>
      <c r="E12" s="30">
        <v>0</v>
      </c>
      <c r="F12" s="30">
        <v>0</v>
      </c>
      <c r="G12" s="18">
        <v>81</v>
      </c>
      <c r="H12" s="20">
        <v>15</v>
      </c>
      <c r="I12" s="18">
        <v>226</v>
      </c>
      <c r="J12" s="89">
        <f>SUM(C12:I12)</f>
        <v>332</v>
      </c>
      <c r="K12" s="59"/>
    </row>
    <row r="13" spans="1:11" ht="14.25">
      <c r="A13" s="55">
        <v>6</v>
      </c>
      <c r="B13" s="82" t="s">
        <v>46</v>
      </c>
      <c r="C13" s="30">
        <v>0</v>
      </c>
      <c r="D13" s="30">
        <v>8</v>
      </c>
      <c r="E13" s="30">
        <v>0</v>
      </c>
      <c r="F13" s="30">
        <v>0</v>
      </c>
      <c r="G13" s="18">
        <v>2</v>
      </c>
      <c r="H13" s="20">
        <v>0</v>
      </c>
      <c r="I13" s="18">
        <v>202</v>
      </c>
      <c r="J13" s="89">
        <f>SUM(C13:I13)</f>
        <v>212</v>
      </c>
      <c r="K13" s="59"/>
    </row>
    <row r="14" spans="1:11" ht="14.25">
      <c r="A14" s="55">
        <v>7</v>
      </c>
      <c r="B14" s="82" t="s">
        <v>44</v>
      </c>
      <c r="C14" s="30">
        <v>0</v>
      </c>
      <c r="D14" s="30">
        <v>4</v>
      </c>
      <c r="E14" s="30">
        <v>0</v>
      </c>
      <c r="F14" s="30">
        <v>0</v>
      </c>
      <c r="G14" s="18">
        <v>0</v>
      </c>
      <c r="H14" s="20">
        <v>60</v>
      </c>
      <c r="I14" s="18">
        <v>0</v>
      </c>
      <c r="J14" s="89">
        <f>SUM(C14:I14)</f>
        <v>64</v>
      </c>
      <c r="K14" s="59"/>
    </row>
    <row r="15" spans="1:11" ht="14.25">
      <c r="A15" s="65">
        <v>8</v>
      </c>
      <c r="B15" s="82" t="s">
        <v>43</v>
      </c>
      <c r="C15" s="30">
        <v>0</v>
      </c>
      <c r="D15" s="30">
        <v>4</v>
      </c>
      <c r="E15" s="30">
        <v>0</v>
      </c>
      <c r="F15" s="30">
        <v>18</v>
      </c>
      <c r="G15" s="18">
        <v>1</v>
      </c>
      <c r="H15" s="26">
        <v>0</v>
      </c>
      <c r="I15" s="18">
        <v>25</v>
      </c>
      <c r="J15" s="89">
        <f>SUM(C15:I15)</f>
        <v>48</v>
      </c>
      <c r="K15" s="59"/>
    </row>
    <row r="16" spans="1:11" ht="15" thickBot="1">
      <c r="A16" s="80">
        <v>9</v>
      </c>
      <c r="B16" s="83" t="s">
        <v>81</v>
      </c>
      <c r="C16" s="31">
        <v>0</v>
      </c>
      <c r="D16" s="31">
        <v>3</v>
      </c>
      <c r="E16" s="31">
        <v>0</v>
      </c>
      <c r="F16" s="31">
        <v>0</v>
      </c>
      <c r="G16" s="19">
        <v>0</v>
      </c>
      <c r="H16" s="22">
        <v>0</v>
      </c>
      <c r="I16" s="19">
        <v>0</v>
      </c>
      <c r="J16" s="105">
        <f>SUM(C16:I16)</f>
        <v>3</v>
      </c>
      <c r="K16" s="59"/>
    </row>
  </sheetData>
  <sheetProtection/>
  <mergeCells count="6">
    <mergeCell ref="A4:J4"/>
    <mergeCell ref="A5:J5"/>
    <mergeCell ref="A6:A7"/>
    <mergeCell ref="B6:B7"/>
    <mergeCell ref="J6:J7"/>
    <mergeCell ref="I6:I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Józef</dc:creator>
  <cp:keywords/>
  <dc:description/>
  <cp:lastModifiedBy>j.niec</cp:lastModifiedBy>
  <cp:lastPrinted>2016-09-24T12:31:09Z</cp:lastPrinted>
  <dcterms:created xsi:type="dcterms:W3CDTF">2009-05-03T16:43:55Z</dcterms:created>
  <dcterms:modified xsi:type="dcterms:W3CDTF">2016-09-24T12:31:57Z</dcterms:modified>
  <cp:category/>
  <cp:version/>
  <cp:contentType/>
  <cp:contentStatus/>
</cp:coreProperties>
</file>