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9360" activeTab="6"/>
  </bookViews>
  <sheets>
    <sheet name="C-2" sheetId="1" r:id="rId1"/>
    <sheet name="C-1 M " sheetId="2" r:id="rId2"/>
    <sheet name="K-1 M" sheetId="3" r:id="rId3"/>
    <sheet name="C-1K " sheetId="4" r:id="rId4"/>
    <sheet name="K-1K" sheetId="5" r:id="rId5"/>
    <sheet name="drużyna" sheetId="6" state="hidden" r:id="rId6"/>
    <sheet name="p.druż" sheetId="7" r:id="rId7"/>
  </sheets>
  <definedNames/>
  <calcPr fullCalcOnLoad="1"/>
</workbook>
</file>

<file path=xl/sharedStrings.xml><?xml version="1.0" encoding="utf-8"?>
<sst xmlns="http://schemas.openxmlformats.org/spreadsheetml/2006/main" count="407" uniqueCount="153">
  <si>
    <t>Lp.</t>
  </si>
  <si>
    <t>Nazwisko</t>
  </si>
  <si>
    <t>Wojciech</t>
  </si>
  <si>
    <t>Bartosz</t>
  </si>
  <si>
    <t>Imię</t>
  </si>
  <si>
    <t>Nazwisko i imię</t>
  </si>
  <si>
    <t>Dominika</t>
  </si>
  <si>
    <t xml:space="preserve">Suma </t>
  </si>
  <si>
    <t>Puchar Kwisy</t>
  </si>
  <si>
    <t>Puchar Pienin</t>
  </si>
  <si>
    <t>Jarosław</t>
  </si>
  <si>
    <t>I rzut</t>
  </si>
  <si>
    <t>II rzut</t>
  </si>
  <si>
    <t>Puchar Ziemi Sądeckiej</t>
  </si>
  <si>
    <t>IV rzut</t>
  </si>
  <si>
    <t>V rzut</t>
  </si>
  <si>
    <t>Finał</t>
  </si>
  <si>
    <t>Memoriał Korzeniewskiego</t>
  </si>
  <si>
    <t>III rzut</t>
  </si>
  <si>
    <t>KONKURENCJA C-2 MŁODZIKÓW</t>
  </si>
  <si>
    <t>KONKURENCJA C-1 MŁODZIKÓW</t>
  </si>
  <si>
    <t>KONKURENCJA K-1 MŁODZIKÓW</t>
  </si>
  <si>
    <t>KONKURENCJA K-1 MŁODZICZEK</t>
  </si>
  <si>
    <t>LIGA MŁODZIKÓW</t>
  </si>
  <si>
    <t>Katarzyna</t>
  </si>
  <si>
    <t>Klub</t>
  </si>
  <si>
    <t>AZS-AWF Kraków</t>
  </si>
  <si>
    <t>LUKS Kwisa Leśna</t>
  </si>
  <si>
    <t xml:space="preserve">UKS Spływ Sromowce </t>
  </si>
  <si>
    <t>LKK Drzewica</t>
  </si>
  <si>
    <t>SKS Sokolica Krościenko</t>
  </si>
  <si>
    <t>KS Pieniny Szczawnica</t>
  </si>
  <si>
    <t>KONKURENCJA C-1 MŁODZICZEK</t>
  </si>
  <si>
    <t>KS Start Nowy Sącz</t>
  </si>
  <si>
    <t>Drużynowo:</t>
  </si>
  <si>
    <t>KKK Kraków</t>
  </si>
  <si>
    <t>Kolat</t>
  </si>
  <si>
    <t>Danek</t>
  </si>
  <si>
    <t xml:space="preserve">Michał </t>
  </si>
  <si>
    <t>Prusak Piotr</t>
  </si>
  <si>
    <t>Szymon</t>
  </si>
  <si>
    <t>Punktacja drużynowa</t>
  </si>
  <si>
    <t xml:space="preserve">Puchar Burmistrza Miasta          i Gminy Szczawnica </t>
  </si>
  <si>
    <t>Kopczyński Aleksander</t>
  </si>
  <si>
    <t>Bartos Maciej</t>
  </si>
  <si>
    <t>Nowobilski Szymon</t>
  </si>
  <si>
    <t>Kalata Michał</t>
  </si>
  <si>
    <t>Bartos</t>
  </si>
  <si>
    <t>Maciej</t>
  </si>
  <si>
    <t>Nowicki</t>
  </si>
  <si>
    <t>Nowobilski</t>
  </si>
  <si>
    <t>SEZON 2015</t>
  </si>
  <si>
    <t>Lejmel</t>
  </si>
  <si>
    <t>Miriam</t>
  </si>
  <si>
    <t>Brzeska</t>
  </si>
  <si>
    <t>Prusak</t>
  </si>
  <si>
    <t>Piotr</t>
  </si>
  <si>
    <t>Aleksander</t>
  </si>
  <si>
    <t>Kalata</t>
  </si>
  <si>
    <t>Kuchno</t>
  </si>
  <si>
    <t>Tadeusz</t>
  </si>
  <si>
    <t>Ciągło</t>
  </si>
  <si>
    <t>Piprek</t>
  </si>
  <si>
    <t>Jan</t>
  </si>
  <si>
    <t>Wszoła</t>
  </si>
  <si>
    <t>Patryk</t>
  </si>
  <si>
    <t>Fabijański</t>
  </si>
  <si>
    <t>Leśniak</t>
  </si>
  <si>
    <t>Filip</t>
  </si>
  <si>
    <t>Bulera</t>
  </si>
  <si>
    <t>Alicja</t>
  </si>
  <si>
    <t>Liber</t>
  </si>
  <si>
    <t xml:space="preserve">Szymanek </t>
  </si>
  <si>
    <t>Bartłomiej</t>
  </si>
  <si>
    <t xml:space="preserve">Bulera </t>
  </si>
  <si>
    <t>Wszoła Patryk</t>
  </si>
  <si>
    <t>Sztuba Oliwier</t>
  </si>
  <si>
    <t>Kwaśniak</t>
  </si>
  <si>
    <t>Mateusz</t>
  </si>
  <si>
    <t>Mastalski</t>
  </si>
  <si>
    <t>Szymanek Bartosz</t>
  </si>
  <si>
    <t>Mikołaj</t>
  </si>
  <si>
    <t>Kulig</t>
  </si>
  <si>
    <t>Zuzanna</t>
  </si>
  <si>
    <t>Kraków Kwalifikacje Juniorów 2015 r.</t>
  </si>
  <si>
    <t>Kopczyński</t>
  </si>
  <si>
    <t xml:space="preserve">Puchar Prezydenta Miasta Krakowa
</t>
  </si>
  <si>
    <t>SEZON 2016</t>
  </si>
  <si>
    <t xml:space="preserve">Żywicka </t>
  </si>
  <si>
    <t>Anastazja</t>
  </si>
  <si>
    <t>Pietroń Konrad</t>
  </si>
  <si>
    <t>Nowicki Bartosz</t>
  </si>
  <si>
    <t>Krzysztoń Aleks</t>
  </si>
  <si>
    <t>start</t>
  </si>
  <si>
    <t>kkk kraków</t>
  </si>
  <si>
    <t>Luks Kwisa</t>
  </si>
  <si>
    <t>Michał</t>
  </si>
  <si>
    <t>Oliwier</t>
  </si>
  <si>
    <t>Regiec</t>
  </si>
  <si>
    <t>Wiktor</t>
  </si>
  <si>
    <t>Sztuba</t>
  </si>
  <si>
    <t>Krzysztoń</t>
  </si>
  <si>
    <t>Aleks</t>
  </si>
  <si>
    <t>Krzemień</t>
  </si>
  <si>
    <t>Kinga</t>
  </si>
  <si>
    <t>Żywicka</t>
  </si>
  <si>
    <t>Dyda Jakub</t>
  </si>
  <si>
    <t>Ciągło Michał</t>
  </si>
  <si>
    <t>Kolat Jarosław</t>
  </si>
  <si>
    <t>Pawlik Kacper</t>
  </si>
  <si>
    <t>Pauli Jakub</t>
  </si>
  <si>
    <t>Reguła Bartłomiej</t>
  </si>
  <si>
    <t>Kwaśniak Mateusz</t>
  </si>
  <si>
    <t>Pauli Emil</t>
  </si>
  <si>
    <t>Jamrozik Jakub</t>
  </si>
  <si>
    <t>Dyda</t>
  </si>
  <si>
    <t>Jakub</t>
  </si>
  <si>
    <t>Ariel</t>
  </si>
  <si>
    <t>Hajduga</t>
  </si>
  <si>
    <t>Martyna</t>
  </si>
  <si>
    <t>Czepiel</t>
  </si>
  <si>
    <t xml:space="preserve">Plewa </t>
  </si>
  <si>
    <t>Anna</t>
  </si>
  <si>
    <t>SKS Sokoliac Krościenko</t>
  </si>
  <si>
    <t>AZS-AWF</t>
  </si>
  <si>
    <t>Habiera Szymon</t>
  </si>
  <si>
    <t>Rękas Kamil</t>
  </si>
  <si>
    <t xml:space="preserve">Puchar Burmistrza Miasta                    i Gminy Szczawnica </t>
  </si>
  <si>
    <t xml:space="preserve">Rękas </t>
  </si>
  <si>
    <t>Habiera</t>
  </si>
  <si>
    <t>Kamil</t>
  </si>
  <si>
    <t>Edward</t>
  </si>
  <si>
    <t>Baum</t>
  </si>
  <si>
    <t>Ligas</t>
  </si>
  <si>
    <t>Antoni</t>
  </si>
  <si>
    <t>Kasiński</t>
  </si>
  <si>
    <t>Nowak</t>
  </si>
  <si>
    <t>Marlena</t>
  </si>
  <si>
    <t>Pauli</t>
  </si>
  <si>
    <t>Jamrozik</t>
  </si>
  <si>
    <t>Białek</t>
  </si>
  <si>
    <t>Kordian</t>
  </si>
  <si>
    <t xml:space="preserve">Dominika </t>
  </si>
  <si>
    <t xml:space="preserve">Piprek Jan </t>
  </si>
  <si>
    <t>AZS-AWF /Start</t>
  </si>
  <si>
    <t>Cecurska</t>
  </si>
  <si>
    <t>Joanna</t>
  </si>
  <si>
    <t>Leśniak Filip</t>
  </si>
  <si>
    <t>Fabjański Wojciech</t>
  </si>
  <si>
    <t>*2</t>
  </si>
  <si>
    <t>*</t>
  </si>
  <si>
    <t>wyższe miejsce w zawodach finałowych</t>
  </si>
  <si>
    <t>Punktacja drużynowa Ligi Młodzików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</si>
</sst>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0.0000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9"/>
      <name val="Czcionka tekstu podstawowego"/>
      <family val="0"/>
    </font>
    <font>
      <sz val="11"/>
      <name val="Czcionka tekstu podstawowego"/>
      <family val="0"/>
    </font>
    <font>
      <b/>
      <i/>
      <sz val="11"/>
      <name val="Czcionka tekstu podstawowego"/>
      <family val="0"/>
    </font>
    <font>
      <sz val="8"/>
      <color indexed="8"/>
      <name val="Czcionka tekstu podstawowego"/>
      <family val="0"/>
    </font>
    <font>
      <b/>
      <sz val="11"/>
      <name val="Czcionka tekstu podstawowego"/>
      <family val="0"/>
    </font>
    <font>
      <sz val="12"/>
      <name val="Czcionka tekstu podstawowego"/>
      <family val="0"/>
    </font>
    <font>
      <sz val="8"/>
      <name val="Czcionka tekstu podstawowego"/>
      <family val="0"/>
    </font>
    <font>
      <b/>
      <i/>
      <sz val="11"/>
      <color indexed="8"/>
      <name val="Czcionka tekstu podstawowego"/>
      <family val="0"/>
    </font>
    <font>
      <sz val="10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8"/>
      <color indexed="8"/>
      <name val="Czcionka tekstu podstawowego"/>
      <family val="0"/>
    </font>
    <font>
      <b/>
      <i/>
      <sz val="8"/>
      <name val="Czcionka tekstu podstawowego"/>
      <family val="0"/>
    </font>
    <font>
      <b/>
      <i/>
      <sz val="12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Alignment="1">
      <alignment horizontal="center"/>
    </xf>
    <xf numFmtId="0" fontId="1" fillId="0" borderId="13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" fontId="9" fillId="0" borderId="13" xfId="0" applyNumberFormat="1" applyFont="1" applyBorder="1" applyAlignment="1">
      <alignment/>
    </xf>
    <xf numFmtId="1" fontId="9" fillId="0" borderId="19" xfId="0" applyNumberFormat="1" applyFont="1" applyBorder="1" applyAlignment="1">
      <alignment/>
    </xf>
    <xf numFmtId="1" fontId="9" fillId="0" borderId="20" xfId="0" applyNumberFormat="1" applyFont="1" applyBorder="1" applyAlignment="1">
      <alignment/>
    </xf>
    <xf numFmtId="1" fontId="9" fillId="0" borderId="21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" fontId="9" fillId="0" borderId="12" xfId="0" applyNumberFormat="1" applyFont="1" applyBorder="1" applyAlignment="1">
      <alignment/>
    </xf>
    <xf numFmtId="1" fontId="9" fillId="0" borderId="22" xfId="0" applyNumberFormat="1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3" xfId="0" applyFont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1" fontId="9" fillId="0" borderId="13" xfId="0" applyNumberFormat="1" applyFont="1" applyBorder="1" applyAlignment="1">
      <alignment horizontal="right"/>
    </xf>
    <xf numFmtId="1" fontId="9" fillId="0" borderId="21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1" fontId="9" fillId="0" borderId="25" xfId="0" applyNumberFormat="1" applyFont="1" applyBorder="1" applyAlignment="1">
      <alignment/>
    </xf>
    <xf numFmtId="1" fontId="13" fillId="0" borderId="13" xfId="0" applyNumberFormat="1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2" xfId="0" applyFont="1" applyBorder="1" applyAlignment="1">
      <alignment/>
    </xf>
    <xf numFmtId="0" fontId="14" fillId="0" borderId="12" xfId="0" applyFont="1" applyBorder="1" applyAlignment="1">
      <alignment/>
    </xf>
    <xf numFmtId="1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26" xfId="0" applyFont="1" applyBorder="1" applyAlignment="1">
      <alignment/>
    </xf>
    <xf numFmtId="1" fontId="9" fillId="0" borderId="26" xfId="0" applyNumberFormat="1" applyFont="1" applyBorder="1" applyAlignment="1">
      <alignment/>
    </xf>
    <xf numFmtId="0" fontId="11" fillId="0" borderId="13" xfId="0" applyFont="1" applyBorder="1" applyAlignment="1">
      <alignment wrapText="1"/>
    </xf>
    <xf numFmtId="0" fontId="16" fillId="0" borderId="12" xfId="0" applyFont="1" applyBorder="1" applyAlignment="1">
      <alignment/>
    </xf>
    <xf numFmtId="0" fontId="16" fillId="0" borderId="26" xfId="0" applyFont="1" applyBorder="1" applyAlignment="1">
      <alignment/>
    </xf>
    <xf numFmtId="1" fontId="10" fillId="0" borderId="27" xfId="0" applyNumberFormat="1" applyFont="1" applyBorder="1" applyAlignment="1">
      <alignment/>
    </xf>
    <xf numFmtId="1" fontId="10" fillId="0" borderId="13" xfId="0" applyNumberFormat="1" applyFont="1" applyBorder="1" applyAlignment="1">
      <alignment/>
    </xf>
    <xf numFmtId="1" fontId="10" fillId="0" borderId="19" xfId="0" applyNumberFormat="1" applyFont="1" applyBorder="1" applyAlignment="1">
      <alignment/>
    </xf>
    <xf numFmtId="0" fontId="15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15" fillId="0" borderId="12" xfId="0" applyFont="1" applyBorder="1" applyAlignment="1">
      <alignment/>
    </xf>
    <xf numFmtId="0" fontId="17" fillId="0" borderId="12" xfId="0" applyFont="1" applyBorder="1" applyAlignment="1">
      <alignment/>
    </xf>
    <xf numFmtId="1" fontId="10" fillId="0" borderId="28" xfId="0" applyNumberFormat="1" applyFont="1" applyBorder="1" applyAlignment="1">
      <alignment/>
    </xf>
    <xf numFmtId="1" fontId="10" fillId="0" borderId="12" xfId="0" applyNumberFormat="1" applyFont="1" applyBorder="1" applyAlignment="1">
      <alignment/>
    </xf>
    <xf numFmtId="0" fontId="17" fillId="0" borderId="12" xfId="0" applyFont="1" applyFill="1" applyBorder="1" applyAlignment="1">
      <alignment/>
    </xf>
    <xf numFmtId="1" fontId="49" fillId="0" borderId="0" xfId="0" applyNumberFormat="1" applyFont="1" applyAlignment="1">
      <alignment/>
    </xf>
    <xf numFmtId="0" fontId="17" fillId="0" borderId="26" xfId="0" applyFont="1" applyBorder="1" applyAlignment="1">
      <alignment/>
    </xf>
    <xf numFmtId="1" fontId="10" fillId="0" borderId="26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31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33" xfId="0" applyFont="1" applyBorder="1" applyAlignment="1">
      <alignment horizontal="center"/>
    </xf>
    <xf numFmtId="1" fontId="12" fillId="0" borderId="13" xfId="0" applyNumberFormat="1" applyFont="1" applyBorder="1" applyAlignment="1">
      <alignment/>
    </xf>
    <xf numFmtId="1" fontId="12" fillId="0" borderId="20" xfId="0" applyNumberFormat="1" applyFont="1" applyBorder="1" applyAlignment="1">
      <alignment/>
    </xf>
    <xf numFmtId="1" fontId="12" fillId="0" borderId="25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33" fillId="0" borderId="13" xfId="0" applyFont="1" applyBorder="1" applyAlignment="1">
      <alignment/>
    </xf>
    <xf numFmtId="1" fontId="10" fillId="0" borderId="20" xfId="0" applyNumberFormat="1" applyFont="1" applyBorder="1" applyAlignment="1">
      <alignment/>
    </xf>
    <xf numFmtId="1" fontId="10" fillId="0" borderId="25" xfId="0" applyNumberFormat="1" applyFont="1" applyBorder="1" applyAlignment="1">
      <alignment/>
    </xf>
    <xf numFmtId="0" fontId="15" fillId="0" borderId="13" xfId="0" applyFont="1" applyBorder="1" applyAlignment="1">
      <alignment/>
    </xf>
    <xf numFmtId="0" fontId="5" fillId="0" borderId="22" xfId="0" applyFont="1" applyBorder="1" applyAlignment="1">
      <alignment/>
    </xf>
    <xf numFmtId="0" fontId="33" fillId="0" borderId="37" xfId="0" applyFont="1" applyBorder="1" applyAlignment="1">
      <alignment/>
    </xf>
    <xf numFmtId="1" fontId="10" fillId="0" borderId="27" xfId="0" applyNumberFormat="1" applyFont="1" applyBorder="1" applyAlignment="1">
      <alignment horizontal="right"/>
    </xf>
    <xf numFmtId="1" fontId="10" fillId="0" borderId="38" xfId="0" applyNumberFormat="1" applyFont="1" applyBorder="1" applyAlignment="1">
      <alignment horizontal="right"/>
    </xf>
    <xf numFmtId="0" fontId="33" fillId="0" borderId="22" xfId="0" applyFont="1" applyBorder="1" applyAlignment="1">
      <alignment/>
    </xf>
    <xf numFmtId="1" fontId="10" fillId="0" borderId="13" xfId="0" applyNumberFormat="1" applyFont="1" applyBorder="1" applyAlignment="1">
      <alignment horizontal="right"/>
    </xf>
    <xf numFmtId="1" fontId="10" fillId="0" borderId="21" xfId="0" applyNumberFormat="1" applyFont="1" applyBorder="1" applyAlignment="1">
      <alignment horizontal="right"/>
    </xf>
    <xf numFmtId="0" fontId="2" fillId="0" borderId="2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29" xfId="0" applyFont="1" applyBorder="1" applyAlignment="1">
      <alignment/>
    </xf>
    <xf numFmtId="0" fontId="15" fillId="0" borderId="27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28" xfId="0" applyFont="1" applyBorder="1" applyAlignment="1">
      <alignment/>
    </xf>
    <xf numFmtId="0" fontId="34" fillId="0" borderId="28" xfId="0" applyFont="1" applyBorder="1" applyAlignment="1">
      <alignment/>
    </xf>
    <xf numFmtId="1" fontId="10" fillId="0" borderId="39" xfId="0" applyNumberFormat="1" applyFont="1" applyBorder="1" applyAlignment="1">
      <alignment/>
    </xf>
    <xf numFmtId="1" fontId="10" fillId="0" borderId="37" xfId="0" applyNumberFormat="1" applyFont="1" applyBorder="1" applyAlignment="1">
      <alignment/>
    </xf>
    <xf numFmtId="1" fontId="35" fillId="0" borderId="27" xfId="0" applyNumberFormat="1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2" xfId="0" applyFont="1" applyBorder="1" applyAlignment="1">
      <alignment/>
    </xf>
    <xf numFmtId="0" fontId="34" fillId="0" borderId="12" xfId="0" applyFont="1" applyBorder="1" applyAlignment="1">
      <alignment/>
    </xf>
    <xf numFmtId="1" fontId="10" fillId="0" borderId="22" xfId="0" applyNumberFormat="1" applyFont="1" applyBorder="1" applyAlignment="1">
      <alignment/>
    </xf>
    <xf numFmtId="1" fontId="35" fillId="0" borderId="13" xfId="0" applyNumberFormat="1" applyFont="1" applyBorder="1" applyAlignment="1">
      <alignment/>
    </xf>
    <xf numFmtId="1" fontId="10" fillId="0" borderId="38" xfId="0" applyNumberFormat="1" applyFont="1" applyBorder="1" applyAlignment="1">
      <alignment/>
    </xf>
    <xf numFmtId="1" fontId="10" fillId="0" borderId="21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7">
      <selection activeCell="J48" sqref="J48"/>
    </sheetView>
  </sheetViews>
  <sheetFormatPr defaultColWidth="8.796875" defaultRowHeight="14.25"/>
  <cols>
    <col min="1" max="1" width="3.3984375" style="0" bestFit="1" customWidth="1"/>
    <col min="2" max="2" width="22.19921875" style="0" bestFit="1" customWidth="1"/>
    <col min="3" max="3" width="16.8984375" style="0" bestFit="1" customWidth="1"/>
    <col min="4" max="4" width="19.59765625" style="0" bestFit="1" customWidth="1"/>
    <col min="5" max="5" width="9.19921875" style="0" customWidth="1"/>
    <col min="6" max="6" width="8.59765625" style="0" bestFit="1" customWidth="1"/>
    <col min="7" max="7" width="5.59765625" style="0" bestFit="1" customWidth="1"/>
    <col min="8" max="8" width="8.8984375" style="0" customWidth="1"/>
    <col min="9" max="9" width="8.09765625" style="0" bestFit="1" customWidth="1"/>
    <col min="10" max="10" width="13.3984375" style="0" customWidth="1"/>
    <col min="11" max="11" width="6.19921875" style="0" bestFit="1" customWidth="1"/>
  </cols>
  <sheetData>
    <row r="2" spans="1:11" ht="15">
      <c r="A2" s="79" t="s">
        <v>23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4.25">
      <c r="A3" s="80" t="s">
        <v>87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4.25">
      <c r="A4" s="80" t="s">
        <v>19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1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68.25" thickBot="1">
      <c r="A6" s="73" t="s">
        <v>0</v>
      </c>
      <c r="B6" s="75" t="s">
        <v>5</v>
      </c>
      <c r="C6" s="77" t="s">
        <v>5</v>
      </c>
      <c r="D6" s="83" t="s">
        <v>25</v>
      </c>
      <c r="E6" s="7" t="s">
        <v>86</v>
      </c>
      <c r="F6" s="7" t="s">
        <v>42</v>
      </c>
      <c r="G6" s="9" t="s">
        <v>8</v>
      </c>
      <c r="H6" s="8" t="s">
        <v>9</v>
      </c>
      <c r="I6" s="8" t="s">
        <v>17</v>
      </c>
      <c r="J6" s="8" t="s">
        <v>13</v>
      </c>
      <c r="K6" s="81" t="s">
        <v>7</v>
      </c>
    </row>
    <row r="7" spans="1:11" ht="15.75" customHeight="1" thickBot="1">
      <c r="A7" s="74"/>
      <c r="B7" s="76"/>
      <c r="C7" s="78"/>
      <c r="D7" s="84"/>
      <c r="E7" s="10" t="s">
        <v>11</v>
      </c>
      <c r="F7" s="10" t="s">
        <v>12</v>
      </c>
      <c r="G7" s="11" t="s">
        <v>18</v>
      </c>
      <c r="H7" s="13" t="s">
        <v>14</v>
      </c>
      <c r="I7" s="13" t="s">
        <v>15</v>
      </c>
      <c r="J7" s="14" t="s">
        <v>16</v>
      </c>
      <c r="K7" s="82"/>
    </row>
    <row r="8" spans="1:11" ht="15">
      <c r="A8" s="109">
        <v>1</v>
      </c>
      <c r="B8" s="110" t="s">
        <v>43</v>
      </c>
      <c r="C8" s="109" t="s">
        <v>44</v>
      </c>
      <c r="D8" s="102" t="s">
        <v>29</v>
      </c>
      <c r="E8" s="91">
        <v>16</v>
      </c>
      <c r="F8" s="92">
        <v>16</v>
      </c>
      <c r="G8" s="91">
        <v>16</v>
      </c>
      <c r="H8" s="92">
        <v>13</v>
      </c>
      <c r="I8" s="91">
        <v>20</v>
      </c>
      <c r="J8" s="92">
        <v>20</v>
      </c>
      <c r="K8" s="93">
        <f>SUM(E8:J8)-H8</f>
        <v>88</v>
      </c>
    </row>
    <row r="9" spans="1:11" ht="15">
      <c r="A9" s="94">
        <v>2</v>
      </c>
      <c r="B9" s="111" t="s">
        <v>45</v>
      </c>
      <c r="C9" s="94" t="s">
        <v>39</v>
      </c>
      <c r="D9" s="112" t="s">
        <v>33</v>
      </c>
      <c r="E9" s="91">
        <v>20</v>
      </c>
      <c r="F9" s="92">
        <v>20</v>
      </c>
      <c r="G9" s="91">
        <v>20</v>
      </c>
      <c r="H9" s="92">
        <v>20</v>
      </c>
      <c r="I9" s="91">
        <v>0</v>
      </c>
      <c r="J9" s="92">
        <v>0</v>
      </c>
      <c r="K9" s="91">
        <f>SUM(E9:J9)</f>
        <v>80</v>
      </c>
    </row>
    <row r="10" spans="1:11" ht="15">
      <c r="A10" s="94">
        <v>3</v>
      </c>
      <c r="B10" s="111" t="s">
        <v>148</v>
      </c>
      <c r="C10" s="94" t="s">
        <v>75</v>
      </c>
      <c r="D10" s="102" t="s">
        <v>27</v>
      </c>
      <c r="E10" s="91">
        <v>13</v>
      </c>
      <c r="F10" s="92">
        <v>13</v>
      </c>
      <c r="G10" s="91">
        <v>13</v>
      </c>
      <c r="H10" s="92">
        <v>0</v>
      </c>
      <c r="I10" s="91">
        <v>10</v>
      </c>
      <c r="J10" s="92">
        <v>17</v>
      </c>
      <c r="K10" s="91">
        <f>SUM(E10:J10)</f>
        <v>66</v>
      </c>
    </row>
    <row r="11" spans="1:11" ht="14.25">
      <c r="A11" s="6">
        <v>4</v>
      </c>
      <c r="B11" s="70" t="s">
        <v>107</v>
      </c>
      <c r="C11" s="12" t="s">
        <v>108</v>
      </c>
      <c r="D11" s="23" t="s">
        <v>33</v>
      </c>
      <c r="E11" s="15">
        <v>0</v>
      </c>
      <c r="F11" s="17">
        <v>8</v>
      </c>
      <c r="G11" s="15">
        <v>0</v>
      </c>
      <c r="H11" s="17">
        <v>16</v>
      </c>
      <c r="I11" s="15">
        <v>13</v>
      </c>
      <c r="J11" s="17">
        <v>13</v>
      </c>
      <c r="K11" s="15">
        <f>SUM(E11:J11)</f>
        <v>50</v>
      </c>
    </row>
    <row r="12" spans="1:11" ht="14.25">
      <c r="A12" s="6">
        <v>5</v>
      </c>
      <c r="B12" s="70" t="s">
        <v>80</v>
      </c>
      <c r="C12" s="12" t="s">
        <v>106</v>
      </c>
      <c r="D12" s="23" t="s">
        <v>31</v>
      </c>
      <c r="E12" s="15">
        <v>0</v>
      </c>
      <c r="F12" s="17">
        <v>10</v>
      </c>
      <c r="G12" s="15">
        <v>0</v>
      </c>
      <c r="H12" s="17">
        <v>10</v>
      </c>
      <c r="I12" s="15">
        <v>16</v>
      </c>
      <c r="J12" s="17">
        <v>10</v>
      </c>
      <c r="K12" s="15">
        <f>SUM(E12:J12)</f>
        <v>46</v>
      </c>
    </row>
    <row r="13" spans="1:11" ht="14.25">
      <c r="A13" s="6">
        <v>6</v>
      </c>
      <c r="B13" s="70" t="s">
        <v>45</v>
      </c>
      <c r="C13" s="12" t="s">
        <v>147</v>
      </c>
      <c r="D13" s="23" t="s">
        <v>33</v>
      </c>
      <c r="E13" s="15">
        <v>0</v>
      </c>
      <c r="F13" s="17">
        <v>0</v>
      </c>
      <c r="G13" s="15">
        <v>0</v>
      </c>
      <c r="H13" s="17">
        <v>0</v>
      </c>
      <c r="I13" s="15">
        <v>0</v>
      </c>
      <c r="J13" s="17">
        <v>30</v>
      </c>
      <c r="K13" s="15">
        <f>SUM(E13:J13)</f>
        <v>30</v>
      </c>
    </row>
    <row r="14" spans="1:11" ht="14.25">
      <c r="A14" s="6">
        <v>7</v>
      </c>
      <c r="B14" s="70" t="s">
        <v>92</v>
      </c>
      <c r="C14" s="12" t="s">
        <v>76</v>
      </c>
      <c r="D14" s="23" t="s">
        <v>27</v>
      </c>
      <c r="E14" s="15">
        <v>6</v>
      </c>
      <c r="F14" s="17">
        <v>4</v>
      </c>
      <c r="G14" s="15">
        <v>10</v>
      </c>
      <c r="H14" s="17">
        <v>0</v>
      </c>
      <c r="I14" s="15">
        <v>8</v>
      </c>
      <c r="J14" s="17"/>
      <c r="K14" s="15">
        <f>SUM(E14:J14)</f>
        <v>28</v>
      </c>
    </row>
    <row r="15" spans="1:11" ht="14.25">
      <c r="A15" s="6">
        <v>8</v>
      </c>
      <c r="B15" s="70" t="s">
        <v>111</v>
      </c>
      <c r="C15" s="12" t="s">
        <v>112</v>
      </c>
      <c r="D15" s="23" t="s">
        <v>29</v>
      </c>
      <c r="E15" s="15">
        <v>0</v>
      </c>
      <c r="F15" s="17">
        <v>3</v>
      </c>
      <c r="G15" s="15">
        <v>0</v>
      </c>
      <c r="H15" s="17">
        <v>6</v>
      </c>
      <c r="I15" s="15">
        <v>6</v>
      </c>
      <c r="J15" s="17">
        <v>8</v>
      </c>
      <c r="K15" s="15">
        <f>SUM(E15:J15)</f>
        <v>23</v>
      </c>
    </row>
    <row r="16" spans="1:11" ht="14.25">
      <c r="A16" s="6">
        <v>9</v>
      </c>
      <c r="B16" s="71" t="s">
        <v>90</v>
      </c>
      <c r="C16" s="12" t="s">
        <v>91</v>
      </c>
      <c r="D16" s="23" t="s">
        <v>35</v>
      </c>
      <c r="E16" s="15">
        <v>10</v>
      </c>
      <c r="F16" s="17">
        <v>0</v>
      </c>
      <c r="G16" s="15">
        <v>0</v>
      </c>
      <c r="H16" s="17">
        <v>0</v>
      </c>
      <c r="I16" s="15">
        <v>0</v>
      </c>
      <c r="J16" s="17"/>
      <c r="K16" s="15">
        <f>SUM(E16:J16)</f>
        <v>10</v>
      </c>
    </row>
    <row r="17" spans="1:11" ht="14.25">
      <c r="A17" s="6">
        <v>10</v>
      </c>
      <c r="B17" s="47" t="s">
        <v>80</v>
      </c>
      <c r="C17" s="12" t="s">
        <v>46</v>
      </c>
      <c r="D17" s="68" t="s">
        <v>31</v>
      </c>
      <c r="E17" s="15">
        <v>8</v>
      </c>
      <c r="F17" s="17">
        <v>0</v>
      </c>
      <c r="G17" s="15">
        <v>0</v>
      </c>
      <c r="H17" s="17">
        <v>0</v>
      </c>
      <c r="I17" s="15">
        <v>0</v>
      </c>
      <c r="J17" s="17"/>
      <c r="K17" s="15">
        <f>SUM(E17:J17)</f>
        <v>8</v>
      </c>
    </row>
    <row r="18" spans="1:11" ht="14.25">
      <c r="A18" s="6">
        <v>11</v>
      </c>
      <c r="B18" s="70" t="s">
        <v>125</v>
      </c>
      <c r="C18" s="12" t="s">
        <v>126</v>
      </c>
      <c r="D18" s="23" t="s">
        <v>27</v>
      </c>
      <c r="E18" s="15">
        <v>0</v>
      </c>
      <c r="F18" s="17">
        <v>0</v>
      </c>
      <c r="G18" s="15">
        <v>8</v>
      </c>
      <c r="H18" s="17">
        <v>0</v>
      </c>
      <c r="I18" s="15">
        <v>0</v>
      </c>
      <c r="J18" s="17"/>
      <c r="K18" s="15">
        <f>SUM(E18:J18)</f>
        <v>8</v>
      </c>
    </row>
    <row r="19" spans="1:11" ht="14.25">
      <c r="A19" s="69">
        <v>13</v>
      </c>
      <c r="B19" s="47" t="s">
        <v>110</v>
      </c>
      <c r="C19" s="12" t="s">
        <v>143</v>
      </c>
      <c r="D19" s="23" t="s">
        <v>144</v>
      </c>
      <c r="E19" s="15">
        <v>0</v>
      </c>
      <c r="F19" s="17">
        <v>0</v>
      </c>
      <c r="G19" s="15">
        <v>0</v>
      </c>
      <c r="H19" s="17">
        <v>8</v>
      </c>
      <c r="I19" s="15">
        <v>0</v>
      </c>
      <c r="J19" s="17"/>
      <c r="K19" s="15">
        <f>SUM(E19:J19)</f>
        <v>8</v>
      </c>
    </row>
    <row r="20" spans="1:11" ht="14.25" hidden="1">
      <c r="A20" s="69">
        <v>13</v>
      </c>
      <c r="B20" s="47"/>
      <c r="C20" s="12"/>
      <c r="D20" s="23"/>
      <c r="E20" s="15">
        <v>0</v>
      </c>
      <c r="F20" s="17"/>
      <c r="G20" s="15"/>
      <c r="H20" s="17"/>
      <c r="I20" s="15"/>
      <c r="J20" s="17"/>
      <c r="K20" s="15">
        <f>SUM(E20:J20)</f>
        <v>0</v>
      </c>
    </row>
    <row r="21" spans="1:11" ht="14.25" hidden="1">
      <c r="A21" s="69">
        <v>13</v>
      </c>
      <c r="B21" s="47"/>
      <c r="C21" s="12"/>
      <c r="D21" s="23"/>
      <c r="E21" s="15">
        <v>0</v>
      </c>
      <c r="F21" s="17"/>
      <c r="G21" s="15"/>
      <c r="H21" s="17"/>
      <c r="I21" s="15"/>
      <c r="J21" s="17"/>
      <c r="K21" s="15">
        <f>SUM(E21:J21)</f>
        <v>0</v>
      </c>
    </row>
    <row r="22" spans="1:11" ht="14.25" hidden="1">
      <c r="A22" s="69">
        <v>13</v>
      </c>
      <c r="B22" s="47"/>
      <c r="C22" s="12"/>
      <c r="D22" s="23"/>
      <c r="E22" s="15">
        <v>0</v>
      </c>
      <c r="F22" s="17"/>
      <c r="G22" s="15"/>
      <c r="H22" s="17"/>
      <c r="I22" s="15"/>
      <c r="J22" s="17"/>
      <c r="K22" s="15">
        <f>SUM(E22:J22)</f>
        <v>0</v>
      </c>
    </row>
    <row r="23" spans="1:11" ht="14.25" hidden="1">
      <c r="A23" s="69">
        <v>13</v>
      </c>
      <c r="B23" s="47"/>
      <c r="C23" s="12"/>
      <c r="D23" s="23"/>
      <c r="E23" s="15">
        <v>0</v>
      </c>
      <c r="F23" s="17"/>
      <c r="G23" s="15"/>
      <c r="H23" s="17"/>
      <c r="I23" s="15"/>
      <c r="J23" s="17"/>
      <c r="K23" s="15">
        <f>SUM(E23:J23)</f>
        <v>0</v>
      </c>
    </row>
    <row r="24" spans="1:11" ht="3" customHeight="1" hidden="1">
      <c r="A24" s="69">
        <v>13</v>
      </c>
      <c r="B24" s="47"/>
      <c r="C24" s="12"/>
      <c r="D24" s="23"/>
      <c r="E24" s="15">
        <v>0</v>
      </c>
      <c r="F24" s="17"/>
      <c r="G24" s="15"/>
      <c r="H24" s="17"/>
      <c r="I24" s="15"/>
      <c r="J24" s="17"/>
      <c r="K24" s="15">
        <f>SUM(E24:J24)</f>
        <v>0</v>
      </c>
    </row>
    <row r="25" spans="1:11" ht="14.25" hidden="1">
      <c r="A25" s="69">
        <v>13</v>
      </c>
      <c r="B25" s="47"/>
      <c r="C25" s="12"/>
      <c r="D25" s="23"/>
      <c r="E25" s="15">
        <v>0</v>
      </c>
      <c r="F25" s="17"/>
      <c r="G25" s="15"/>
      <c r="H25" s="17"/>
      <c r="I25" s="15"/>
      <c r="J25" s="17"/>
      <c r="K25" s="15">
        <f>SUM(E25:J25)</f>
        <v>0</v>
      </c>
    </row>
    <row r="26" spans="1:11" ht="14.25" hidden="1">
      <c r="A26" s="69">
        <v>13</v>
      </c>
      <c r="B26" s="47"/>
      <c r="C26" s="12"/>
      <c r="D26" s="23"/>
      <c r="E26" s="15">
        <v>0</v>
      </c>
      <c r="F26" s="17"/>
      <c r="G26" s="15"/>
      <c r="H26" s="17"/>
      <c r="I26" s="15"/>
      <c r="J26" s="17"/>
      <c r="K26" s="15">
        <f>SUM(E26:J26)</f>
        <v>0</v>
      </c>
    </row>
    <row r="27" spans="1:11" ht="14.25" hidden="1">
      <c r="A27" s="69">
        <v>13</v>
      </c>
      <c r="B27" s="47"/>
      <c r="C27" s="12"/>
      <c r="D27" s="23"/>
      <c r="E27" s="15">
        <v>0</v>
      </c>
      <c r="F27" s="17"/>
      <c r="G27" s="15"/>
      <c r="H27" s="17"/>
      <c r="I27" s="15"/>
      <c r="J27" s="17"/>
      <c r="K27" s="15">
        <f>SUM(E27:J27)</f>
        <v>0</v>
      </c>
    </row>
    <row r="28" spans="1:11" ht="14.25" hidden="1">
      <c r="A28" s="69">
        <v>13</v>
      </c>
      <c r="B28" s="47"/>
      <c r="C28" s="12"/>
      <c r="D28" s="23"/>
      <c r="E28" s="15">
        <v>0</v>
      </c>
      <c r="F28" s="17"/>
      <c r="G28" s="15"/>
      <c r="H28" s="17"/>
      <c r="I28" s="15"/>
      <c r="J28" s="17"/>
      <c r="K28" s="15">
        <f>SUM(E28:J28)</f>
        <v>0</v>
      </c>
    </row>
    <row r="29" spans="1:11" ht="14.25" hidden="1">
      <c r="A29" s="69">
        <v>13</v>
      </c>
      <c r="B29" s="47"/>
      <c r="C29" s="12"/>
      <c r="D29" s="23"/>
      <c r="E29" s="15">
        <v>0</v>
      </c>
      <c r="F29" s="17"/>
      <c r="G29" s="15"/>
      <c r="H29" s="17"/>
      <c r="I29" s="15"/>
      <c r="J29" s="17"/>
      <c r="K29" s="15">
        <f>SUM(E29:J29)</f>
        <v>0</v>
      </c>
    </row>
    <row r="30" spans="1:11" ht="14.25" hidden="1">
      <c r="A30" s="69">
        <v>13</v>
      </c>
      <c r="B30" s="47"/>
      <c r="C30" s="12"/>
      <c r="D30" s="23"/>
      <c r="E30" s="15">
        <v>0</v>
      </c>
      <c r="F30" s="17"/>
      <c r="G30" s="15"/>
      <c r="H30" s="17"/>
      <c r="I30" s="15"/>
      <c r="J30" s="17"/>
      <c r="K30" s="15">
        <f>SUM(E30:J30)</f>
        <v>0</v>
      </c>
    </row>
    <row r="31" spans="1:11" ht="14.25" hidden="1">
      <c r="A31" s="69">
        <v>13</v>
      </c>
      <c r="B31" s="47"/>
      <c r="C31" s="12"/>
      <c r="D31" s="23"/>
      <c r="E31" s="15">
        <v>0</v>
      </c>
      <c r="F31" s="17"/>
      <c r="G31" s="15"/>
      <c r="H31" s="17"/>
      <c r="I31" s="15"/>
      <c r="J31" s="17"/>
      <c r="K31" s="15">
        <f>SUM(E31:J31)</f>
        <v>0</v>
      </c>
    </row>
    <row r="32" spans="1:11" ht="14.25" hidden="1">
      <c r="A32" s="69">
        <v>13</v>
      </c>
      <c r="B32" s="47"/>
      <c r="C32" s="12"/>
      <c r="D32" s="23"/>
      <c r="E32" s="15">
        <v>0</v>
      </c>
      <c r="F32" s="17"/>
      <c r="G32" s="15"/>
      <c r="H32" s="17"/>
      <c r="I32" s="15"/>
      <c r="J32" s="17"/>
      <c r="K32" s="15">
        <f>SUM(E32:J32)</f>
        <v>0</v>
      </c>
    </row>
    <row r="33" spans="1:11" ht="14.25" hidden="1">
      <c r="A33" s="69">
        <v>13</v>
      </c>
      <c r="B33" s="47"/>
      <c r="C33" s="12"/>
      <c r="D33" s="23"/>
      <c r="E33" s="15">
        <v>0</v>
      </c>
      <c r="F33" s="17"/>
      <c r="G33" s="15"/>
      <c r="H33" s="17"/>
      <c r="I33" s="15"/>
      <c r="J33" s="17"/>
      <c r="K33" s="15">
        <f>SUM(E33:J33)</f>
        <v>0</v>
      </c>
    </row>
    <row r="34" spans="1:11" ht="14.25" hidden="1">
      <c r="A34" s="69">
        <v>13</v>
      </c>
      <c r="B34" s="47"/>
      <c r="C34" s="12"/>
      <c r="D34" s="23"/>
      <c r="E34" s="15">
        <v>0</v>
      </c>
      <c r="F34" s="17"/>
      <c r="G34" s="15"/>
      <c r="H34" s="17"/>
      <c r="I34" s="15"/>
      <c r="J34" s="17"/>
      <c r="K34" s="15">
        <f>SUM(E34:J34)</f>
        <v>0</v>
      </c>
    </row>
    <row r="35" spans="1:11" ht="14.25" hidden="1">
      <c r="A35" s="69">
        <v>13</v>
      </c>
      <c r="B35" s="47"/>
      <c r="C35" s="12"/>
      <c r="D35" s="23"/>
      <c r="E35" s="15">
        <v>0</v>
      </c>
      <c r="F35" s="17"/>
      <c r="G35" s="15"/>
      <c r="H35" s="17"/>
      <c r="I35" s="15"/>
      <c r="J35" s="17"/>
      <c r="K35" s="15">
        <f>SUM(E35:J35)</f>
        <v>0</v>
      </c>
    </row>
    <row r="36" spans="1:11" ht="14.25" hidden="1">
      <c r="A36" s="69">
        <v>13</v>
      </c>
      <c r="B36" s="47"/>
      <c r="C36" s="12"/>
      <c r="D36" s="23"/>
      <c r="E36" s="15">
        <v>0</v>
      </c>
      <c r="F36" s="17"/>
      <c r="G36" s="15"/>
      <c r="H36" s="17"/>
      <c r="I36" s="15"/>
      <c r="J36" s="17"/>
      <c r="K36" s="15">
        <f>SUM(E36:J36)</f>
        <v>0</v>
      </c>
    </row>
    <row r="37" spans="1:11" ht="14.25" hidden="1">
      <c r="A37" s="69">
        <v>13</v>
      </c>
      <c r="B37" s="47"/>
      <c r="C37" s="12"/>
      <c r="D37" s="23"/>
      <c r="E37" s="15">
        <v>0</v>
      </c>
      <c r="F37" s="17"/>
      <c r="G37" s="15"/>
      <c r="H37" s="17"/>
      <c r="I37" s="15"/>
      <c r="J37" s="17"/>
      <c r="K37" s="15">
        <f>SUM(E37:J37)</f>
        <v>0</v>
      </c>
    </row>
    <row r="38" spans="1:11" ht="14.25" hidden="1">
      <c r="A38" s="69">
        <v>13</v>
      </c>
      <c r="B38" s="47"/>
      <c r="C38" s="12"/>
      <c r="D38" s="23"/>
      <c r="E38" s="15">
        <v>0</v>
      </c>
      <c r="F38" s="17"/>
      <c r="G38" s="15"/>
      <c r="H38" s="17"/>
      <c r="I38" s="15"/>
      <c r="J38" s="17"/>
      <c r="K38" s="15">
        <f>SUM(E38:J38)</f>
        <v>0</v>
      </c>
    </row>
    <row r="39" spans="1:11" ht="14.25">
      <c r="A39" s="69">
        <v>14</v>
      </c>
      <c r="B39" s="47" t="s">
        <v>109</v>
      </c>
      <c r="C39" s="12" t="s">
        <v>110</v>
      </c>
      <c r="D39" s="23" t="s">
        <v>26</v>
      </c>
      <c r="E39" s="15">
        <v>0</v>
      </c>
      <c r="F39" s="17">
        <v>6</v>
      </c>
      <c r="G39" s="15">
        <v>0</v>
      </c>
      <c r="H39" s="17">
        <v>0</v>
      </c>
      <c r="I39" s="15">
        <v>0</v>
      </c>
      <c r="J39" s="17"/>
      <c r="K39" s="15">
        <f>SUM(E39:J39)</f>
        <v>6</v>
      </c>
    </row>
    <row r="40" spans="1:11" ht="14.25">
      <c r="A40" s="69">
        <v>15</v>
      </c>
      <c r="B40" s="47" t="s">
        <v>113</v>
      </c>
      <c r="C40" s="12" t="s">
        <v>114</v>
      </c>
      <c r="D40" s="23" t="s">
        <v>26</v>
      </c>
      <c r="E40" s="15">
        <v>0</v>
      </c>
      <c r="F40" s="17">
        <v>2</v>
      </c>
      <c r="G40" s="15">
        <v>0</v>
      </c>
      <c r="H40" s="17">
        <v>0</v>
      </c>
      <c r="I40" s="15">
        <v>0</v>
      </c>
      <c r="J40" s="17"/>
      <c r="K40" s="15">
        <f>SUM(E40:J40)</f>
        <v>2</v>
      </c>
    </row>
    <row r="42" spans="4:10" ht="14.25">
      <c r="D42" s="29" t="s">
        <v>33</v>
      </c>
      <c r="E42">
        <v>20</v>
      </c>
      <c r="F42">
        <v>28</v>
      </c>
      <c r="G42">
        <v>20</v>
      </c>
      <c r="H42">
        <v>40</v>
      </c>
      <c r="I42">
        <v>13</v>
      </c>
      <c r="J42">
        <v>30</v>
      </c>
    </row>
    <row r="43" spans="4:10" ht="14.25">
      <c r="D43" s="29" t="s">
        <v>29</v>
      </c>
      <c r="E43">
        <v>16</v>
      </c>
      <c r="F43">
        <v>19</v>
      </c>
      <c r="G43">
        <v>16</v>
      </c>
      <c r="H43">
        <v>19</v>
      </c>
      <c r="I43">
        <v>26</v>
      </c>
      <c r="J43">
        <v>0</v>
      </c>
    </row>
    <row r="44" spans="4:10" ht="14.25">
      <c r="D44" s="29" t="s">
        <v>27</v>
      </c>
      <c r="E44">
        <v>19</v>
      </c>
      <c r="F44">
        <v>17</v>
      </c>
      <c r="G44">
        <v>31</v>
      </c>
      <c r="H44">
        <v>0</v>
      </c>
      <c r="I44">
        <v>18</v>
      </c>
      <c r="J44">
        <v>0</v>
      </c>
    </row>
    <row r="45" spans="4:10" ht="14.25">
      <c r="D45" s="29" t="s">
        <v>35</v>
      </c>
      <c r="E45">
        <v>10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4:10" ht="14.25">
      <c r="D46" s="29" t="s">
        <v>31</v>
      </c>
      <c r="E46">
        <v>8</v>
      </c>
      <c r="F46">
        <v>10</v>
      </c>
      <c r="G46">
        <v>0</v>
      </c>
      <c r="H46">
        <v>10</v>
      </c>
      <c r="I46">
        <v>16</v>
      </c>
      <c r="J46">
        <v>20</v>
      </c>
    </row>
    <row r="47" spans="4:10" ht="14.25">
      <c r="D47" s="29" t="s">
        <v>26</v>
      </c>
      <c r="E47">
        <v>0</v>
      </c>
      <c r="F47">
        <v>8</v>
      </c>
      <c r="G47">
        <v>0</v>
      </c>
      <c r="H47">
        <v>4</v>
      </c>
      <c r="I47">
        <v>0</v>
      </c>
      <c r="J47">
        <v>0</v>
      </c>
    </row>
  </sheetData>
  <sheetProtection/>
  <mergeCells count="8">
    <mergeCell ref="A6:A7"/>
    <mergeCell ref="B6:B7"/>
    <mergeCell ref="C6:C7"/>
    <mergeCell ref="A2:K2"/>
    <mergeCell ref="A3:K3"/>
    <mergeCell ref="A4:K4"/>
    <mergeCell ref="K6:K7"/>
    <mergeCell ref="D6:D7"/>
  </mergeCells>
  <printOptions horizontalCentered="1"/>
  <pageMargins left="0.24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1"/>
  <sheetViews>
    <sheetView zoomScalePageLayoutView="0" workbookViewId="0" topLeftCell="A5">
      <selection activeCell="A54" sqref="A54:IV57"/>
    </sheetView>
  </sheetViews>
  <sheetFormatPr defaultColWidth="8.796875" defaultRowHeight="14.25"/>
  <cols>
    <col min="1" max="1" width="3.3984375" style="0" bestFit="1" customWidth="1"/>
    <col min="2" max="2" width="11.59765625" style="0" customWidth="1"/>
    <col min="3" max="3" width="11" style="0" bestFit="1" customWidth="1"/>
    <col min="4" max="4" width="21.19921875" style="0" customWidth="1"/>
    <col min="5" max="6" width="8.59765625" style="0" bestFit="1" customWidth="1"/>
    <col min="7" max="8" width="5.59765625" style="0" bestFit="1" customWidth="1"/>
    <col min="9" max="9" width="13.59765625" style="0" customWidth="1"/>
    <col min="10" max="10" width="9.8984375" style="0" bestFit="1" customWidth="1"/>
    <col min="11" max="11" width="9.19921875" style="0" bestFit="1" customWidth="1"/>
  </cols>
  <sheetData>
    <row r="2" spans="1:11" ht="15">
      <c r="A2" s="79" t="s">
        <v>23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4.25">
      <c r="A3" s="80" t="s">
        <v>87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4.25">
      <c r="A4" s="80" t="s">
        <v>20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1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68.25" thickBot="1">
      <c r="A6" s="73" t="s">
        <v>0</v>
      </c>
      <c r="B6" s="73" t="s">
        <v>1</v>
      </c>
      <c r="C6" s="73" t="s">
        <v>4</v>
      </c>
      <c r="D6" s="73" t="s">
        <v>25</v>
      </c>
      <c r="E6" s="7" t="s">
        <v>86</v>
      </c>
      <c r="F6" s="7" t="s">
        <v>42</v>
      </c>
      <c r="G6" s="9" t="s">
        <v>8</v>
      </c>
      <c r="H6" s="8" t="s">
        <v>9</v>
      </c>
      <c r="I6" s="8" t="s">
        <v>17</v>
      </c>
      <c r="J6" s="8" t="s">
        <v>13</v>
      </c>
      <c r="K6" s="81" t="s">
        <v>7</v>
      </c>
    </row>
    <row r="7" spans="1:11" ht="15.75" customHeight="1" thickBot="1">
      <c r="A7" s="85"/>
      <c r="B7" s="85"/>
      <c r="C7" s="85"/>
      <c r="D7" s="85"/>
      <c r="E7" s="10" t="s">
        <v>11</v>
      </c>
      <c r="F7" s="10" t="s">
        <v>12</v>
      </c>
      <c r="G7" s="11" t="s">
        <v>12</v>
      </c>
      <c r="H7" s="13" t="s">
        <v>14</v>
      </c>
      <c r="I7" s="13" t="s">
        <v>15</v>
      </c>
      <c r="J7" s="14" t="s">
        <v>16</v>
      </c>
      <c r="K7" s="82"/>
    </row>
    <row r="8" spans="1:11" ht="15" customHeight="1">
      <c r="A8" s="95">
        <v>1</v>
      </c>
      <c r="B8" s="96" t="s">
        <v>50</v>
      </c>
      <c r="C8" s="97" t="s">
        <v>40</v>
      </c>
      <c r="D8" s="98" t="s">
        <v>33</v>
      </c>
      <c r="E8" s="54">
        <v>13</v>
      </c>
      <c r="F8" s="99">
        <v>16</v>
      </c>
      <c r="G8" s="54">
        <v>20</v>
      </c>
      <c r="H8" s="99">
        <v>20</v>
      </c>
      <c r="I8" s="54">
        <v>13</v>
      </c>
      <c r="J8" s="99">
        <v>30</v>
      </c>
      <c r="K8" s="100">
        <f>SUM(E8:J8)-I8</f>
        <v>99</v>
      </c>
    </row>
    <row r="9" spans="1:11" ht="14.25">
      <c r="A9" s="101">
        <v>2</v>
      </c>
      <c r="B9" s="96" t="s">
        <v>47</v>
      </c>
      <c r="C9" s="97" t="s">
        <v>48</v>
      </c>
      <c r="D9" s="98" t="s">
        <v>29</v>
      </c>
      <c r="E9" s="54">
        <v>20</v>
      </c>
      <c r="F9" s="99">
        <v>13</v>
      </c>
      <c r="G9" s="54">
        <v>16</v>
      </c>
      <c r="H9" s="99">
        <v>16</v>
      </c>
      <c r="I9" s="54">
        <v>20</v>
      </c>
      <c r="J9" s="99">
        <v>20</v>
      </c>
      <c r="K9" s="100">
        <f>SUM(E9:J9)-F9</f>
        <v>92</v>
      </c>
    </row>
    <row r="10" spans="1:11" ht="14.25">
      <c r="A10" s="101">
        <v>3</v>
      </c>
      <c r="B10" s="96" t="s">
        <v>64</v>
      </c>
      <c r="C10" s="97" t="s">
        <v>65</v>
      </c>
      <c r="D10" s="98" t="s">
        <v>27</v>
      </c>
      <c r="E10" s="54">
        <v>16</v>
      </c>
      <c r="F10" s="99">
        <v>20</v>
      </c>
      <c r="G10" s="54">
        <v>13</v>
      </c>
      <c r="H10" s="99">
        <v>0</v>
      </c>
      <c r="I10" s="54">
        <v>16</v>
      </c>
      <c r="J10" s="99">
        <v>13</v>
      </c>
      <c r="K10" s="100">
        <f>SUM(E10:J10)</f>
        <v>78</v>
      </c>
    </row>
    <row r="11" spans="1:11" ht="14.25">
      <c r="A11" s="6">
        <v>4</v>
      </c>
      <c r="B11" s="2" t="s">
        <v>67</v>
      </c>
      <c r="C11" s="3" t="s">
        <v>68</v>
      </c>
      <c r="D11" s="24" t="s">
        <v>33</v>
      </c>
      <c r="E11" s="15">
        <v>8</v>
      </c>
      <c r="F11" s="17">
        <v>6</v>
      </c>
      <c r="G11" s="15">
        <v>10</v>
      </c>
      <c r="H11" s="17">
        <v>13</v>
      </c>
      <c r="I11" s="15">
        <v>10</v>
      </c>
      <c r="J11" s="17">
        <v>17</v>
      </c>
      <c r="K11" s="40">
        <f>SUM(E11:J11)-F11</f>
        <v>58</v>
      </c>
    </row>
    <row r="12" spans="1:11" ht="14.25">
      <c r="A12" s="6">
        <v>5</v>
      </c>
      <c r="B12" s="2" t="s">
        <v>66</v>
      </c>
      <c r="C12" s="3" t="s">
        <v>2</v>
      </c>
      <c r="D12" s="24" t="s">
        <v>27</v>
      </c>
      <c r="E12" s="15">
        <v>6</v>
      </c>
      <c r="F12" s="17">
        <v>10</v>
      </c>
      <c r="G12" s="15">
        <v>8</v>
      </c>
      <c r="H12" s="17">
        <v>0</v>
      </c>
      <c r="I12" s="15">
        <v>8</v>
      </c>
      <c r="J12" s="17">
        <v>6</v>
      </c>
      <c r="K12" s="40">
        <f>SUM(E12:J12)</f>
        <v>38</v>
      </c>
    </row>
    <row r="13" spans="1:11" ht="14.25">
      <c r="A13" s="6">
        <v>6</v>
      </c>
      <c r="B13" s="2" t="s">
        <v>79</v>
      </c>
      <c r="C13" s="3" t="s">
        <v>81</v>
      </c>
      <c r="D13" s="24" t="s">
        <v>31</v>
      </c>
      <c r="E13" s="15">
        <v>4</v>
      </c>
      <c r="F13" s="17">
        <v>8</v>
      </c>
      <c r="G13" s="15">
        <v>6</v>
      </c>
      <c r="H13" s="17">
        <v>8</v>
      </c>
      <c r="I13" s="15">
        <v>4</v>
      </c>
      <c r="J13" s="17">
        <v>8</v>
      </c>
      <c r="K13" s="40">
        <f>SUM(E13:J13)-E13</f>
        <v>34</v>
      </c>
    </row>
    <row r="14" spans="1:11" ht="14.25">
      <c r="A14" s="6">
        <v>7</v>
      </c>
      <c r="B14" s="2" t="s">
        <v>58</v>
      </c>
      <c r="C14" s="3" t="s">
        <v>96</v>
      </c>
      <c r="D14" s="24" t="s">
        <v>31</v>
      </c>
      <c r="E14" s="15">
        <v>0</v>
      </c>
      <c r="F14" s="17">
        <v>4</v>
      </c>
      <c r="G14" s="15">
        <v>0</v>
      </c>
      <c r="H14" s="17">
        <v>6</v>
      </c>
      <c r="I14" s="15">
        <v>6</v>
      </c>
      <c r="J14" s="17">
        <v>10</v>
      </c>
      <c r="K14" s="40">
        <f>SUM(E14:J14)</f>
        <v>26</v>
      </c>
    </row>
    <row r="15" spans="1:11" ht="14.25">
      <c r="A15" s="6">
        <v>8</v>
      </c>
      <c r="B15" s="2" t="s">
        <v>49</v>
      </c>
      <c r="C15" s="3" t="s">
        <v>3</v>
      </c>
      <c r="D15" s="24" t="s">
        <v>35</v>
      </c>
      <c r="E15" s="15">
        <v>10</v>
      </c>
      <c r="F15" s="17">
        <v>0</v>
      </c>
      <c r="G15" s="15">
        <v>0</v>
      </c>
      <c r="H15" s="17">
        <v>10</v>
      </c>
      <c r="I15" s="15">
        <v>0</v>
      </c>
      <c r="J15" s="17">
        <v>0</v>
      </c>
      <c r="K15" s="40">
        <f>SUM(E15:J15)</f>
        <v>20</v>
      </c>
    </row>
    <row r="16" spans="1:11" ht="14.25">
      <c r="A16" s="6">
        <v>9</v>
      </c>
      <c r="B16" s="2" t="s">
        <v>100</v>
      </c>
      <c r="C16" s="3" t="s">
        <v>97</v>
      </c>
      <c r="D16" s="50" t="s">
        <v>27</v>
      </c>
      <c r="E16" s="15">
        <v>0</v>
      </c>
      <c r="F16" s="17">
        <v>3</v>
      </c>
      <c r="G16" s="15">
        <v>3</v>
      </c>
      <c r="H16" s="17">
        <v>0</v>
      </c>
      <c r="I16" s="15">
        <v>3</v>
      </c>
      <c r="J16" s="17">
        <v>3</v>
      </c>
      <c r="K16" s="40">
        <f>SUM(E16:J16)</f>
        <v>12</v>
      </c>
    </row>
    <row r="17" spans="1:11" ht="14.25">
      <c r="A17" s="6">
        <v>10</v>
      </c>
      <c r="B17" s="2" t="s">
        <v>138</v>
      </c>
      <c r="C17" s="3" t="s">
        <v>116</v>
      </c>
      <c r="D17" s="24" t="s">
        <v>26</v>
      </c>
      <c r="E17" s="15">
        <v>0</v>
      </c>
      <c r="F17" s="17">
        <v>0</v>
      </c>
      <c r="G17" s="15">
        <v>0</v>
      </c>
      <c r="H17" s="17">
        <v>4</v>
      </c>
      <c r="I17" s="15">
        <v>0</v>
      </c>
      <c r="J17" s="17">
        <v>4</v>
      </c>
      <c r="K17" s="40">
        <f>SUM(E17:J17)</f>
        <v>8</v>
      </c>
    </row>
    <row r="18" spans="1:11" ht="14.25">
      <c r="A18" s="6">
        <v>11</v>
      </c>
      <c r="B18" s="2" t="s">
        <v>101</v>
      </c>
      <c r="C18" s="3" t="s">
        <v>102</v>
      </c>
      <c r="D18" s="24" t="s">
        <v>27</v>
      </c>
      <c r="E18" s="15">
        <v>0</v>
      </c>
      <c r="F18" s="17">
        <v>1</v>
      </c>
      <c r="G18" s="15">
        <v>4</v>
      </c>
      <c r="H18" s="17">
        <v>0</v>
      </c>
      <c r="I18" s="15">
        <v>2</v>
      </c>
      <c r="J18" s="17">
        <v>0</v>
      </c>
      <c r="K18" s="40">
        <f>SUM(E18:J18)</f>
        <v>7</v>
      </c>
    </row>
    <row r="19" spans="1:11" ht="14.25">
      <c r="A19" s="6">
        <v>12</v>
      </c>
      <c r="B19" s="2" t="s">
        <v>98</v>
      </c>
      <c r="C19" s="3" t="s">
        <v>99</v>
      </c>
      <c r="D19" s="24" t="s">
        <v>31</v>
      </c>
      <c r="E19" s="15">
        <v>0</v>
      </c>
      <c r="F19" s="17">
        <v>2</v>
      </c>
      <c r="G19" s="15">
        <v>0</v>
      </c>
      <c r="H19" s="17">
        <v>0</v>
      </c>
      <c r="I19" s="15">
        <v>0</v>
      </c>
      <c r="J19" s="17">
        <v>2</v>
      </c>
      <c r="K19" s="40">
        <f>SUM(E19:J19)</f>
        <v>4</v>
      </c>
    </row>
    <row r="20" spans="1:11" ht="14.25">
      <c r="A20" s="6">
        <v>13</v>
      </c>
      <c r="B20" s="2" t="s">
        <v>139</v>
      </c>
      <c r="C20" s="3" t="s">
        <v>116</v>
      </c>
      <c r="D20" s="24" t="s">
        <v>26</v>
      </c>
      <c r="E20" s="15">
        <v>0</v>
      </c>
      <c r="F20" s="17">
        <v>0</v>
      </c>
      <c r="G20" s="15">
        <v>0</v>
      </c>
      <c r="H20" s="17">
        <v>3</v>
      </c>
      <c r="I20" s="15">
        <v>0</v>
      </c>
      <c r="J20" s="17">
        <v>0</v>
      </c>
      <c r="K20" s="40">
        <f>SUM(E20:J20)</f>
        <v>3</v>
      </c>
    </row>
    <row r="21" spans="1:11" ht="14.25">
      <c r="A21" s="6">
        <v>14</v>
      </c>
      <c r="B21" s="2" t="s">
        <v>140</v>
      </c>
      <c r="C21" s="3" t="s">
        <v>141</v>
      </c>
      <c r="D21" s="24" t="s">
        <v>29</v>
      </c>
      <c r="E21" s="15">
        <v>0</v>
      </c>
      <c r="F21" s="17">
        <v>0</v>
      </c>
      <c r="G21" s="15">
        <v>0</v>
      </c>
      <c r="H21" s="17">
        <v>2</v>
      </c>
      <c r="I21" s="15">
        <v>0</v>
      </c>
      <c r="J21" s="17">
        <v>0</v>
      </c>
      <c r="K21" s="40">
        <f>SUM(E21:J21)</f>
        <v>2</v>
      </c>
    </row>
    <row r="22" spans="1:11" ht="14.25">
      <c r="A22" s="6"/>
      <c r="B22" s="2"/>
      <c r="C22" s="3"/>
      <c r="D22" s="24"/>
      <c r="E22" s="15"/>
      <c r="F22" s="17"/>
      <c r="G22" s="15"/>
      <c r="H22" s="17"/>
      <c r="I22" s="15"/>
      <c r="J22" s="17"/>
      <c r="K22" s="40"/>
    </row>
    <row r="24" spans="5:11" ht="9" customHeight="1" hidden="1">
      <c r="E24" s="20"/>
      <c r="F24" s="20"/>
      <c r="G24" s="20"/>
      <c r="H24" s="20"/>
      <c r="I24" s="20"/>
      <c r="J24" s="20"/>
      <c r="K24" s="20"/>
    </row>
    <row r="25" spans="1:11" ht="14.25" hidden="1">
      <c r="A25" s="26"/>
      <c r="B25" s="27" t="s">
        <v>34</v>
      </c>
      <c r="C25" s="27"/>
      <c r="D25" s="20"/>
      <c r="E25" s="20"/>
      <c r="F25" s="20"/>
      <c r="G25" s="20"/>
      <c r="H25" s="20"/>
      <c r="I25" s="20"/>
      <c r="J25" s="20"/>
      <c r="K25" s="20"/>
    </row>
    <row r="26" spans="1:11" s="20" customFormat="1" ht="15" hidden="1">
      <c r="A26" s="1"/>
      <c r="B26" s="28" t="s">
        <v>33</v>
      </c>
      <c r="C26" s="1"/>
      <c r="D26"/>
      <c r="E26" s="39">
        <f>E8+E9</f>
        <v>33</v>
      </c>
      <c r="F26" s="39">
        <f>F8+F9+F14</f>
        <v>33</v>
      </c>
      <c r="G26" s="39">
        <f>G9+G8</f>
        <v>36</v>
      </c>
      <c r="H26" s="39">
        <f>H8+H9+I14</f>
        <v>42</v>
      </c>
      <c r="I26" s="39">
        <f>I8+I9+I14</f>
        <v>39</v>
      </c>
      <c r="J26" s="39">
        <v>50</v>
      </c>
      <c r="K26" s="45">
        <f>SUM(E26:J26)</f>
        <v>233</v>
      </c>
    </row>
    <row r="27" spans="1:11" s="20" customFormat="1" ht="15" hidden="1">
      <c r="A27" s="1"/>
      <c r="B27" s="28" t="s">
        <v>29</v>
      </c>
      <c r="C27" s="1"/>
      <c r="D27"/>
      <c r="E27" s="39">
        <v>20</v>
      </c>
      <c r="F27" s="39">
        <f>F10</f>
        <v>20</v>
      </c>
      <c r="G27" s="39">
        <v>10</v>
      </c>
      <c r="H27" s="39">
        <f>H10</f>
        <v>0</v>
      </c>
      <c r="I27" s="39">
        <v>0</v>
      </c>
      <c r="J27" s="39">
        <v>17</v>
      </c>
      <c r="K27" s="45">
        <f aca="true" t="shared" si="0" ref="K27:K33">SUM(E27:J27)</f>
        <v>67</v>
      </c>
    </row>
    <row r="28" spans="1:11" s="20" customFormat="1" ht="15" hidden="1">
      <c r="A28" s="1"/>
      <c r="B28" s="29" t="s">
        <v>26</v>
      </c>
      <c r="C28" s="1"/>
      <c r="D28"/>
      <c r="E28" s="39">
        <v>0</v>
      </c>
      <c r="F28" s="39">
        <v>0</v>
      </c>
      <c r="G28" s="39">
        <v>0</v>
      </c>
      <c r="H28" s="39">
        <f>H21</f>
        <v>2</v>
      </c>
      <c r="I28" s="39">
        <f>I21</f>
        <v>0</v>
      </c>
      <c r="J28" s="39">
        <v>0</v>
      </c>
      <c r="K28" s="45">
        <f t="shared" si="0"/>
        <v>2</v>
      </c>
    </row>
    <row r="29" spans="1:12" ht="15" hidden="1">
      <c r="A29" s="1"/>
      <c r="B29" s="28" t="s">
        <v>28</v>
      </c>
      <c r="C29" s="1"/>
      <c r="E29" s="39">
        <v>0</v>
      </c>
      <c r="F29" s="39">
        <v>0</v>
      </c>
      <c r="G29" s="39">
        <v>0</v>
      </c>
      <c r="H29" s="39">
        <v>6</v>
      </c>
      <c r="I29" s="39">
        <v>3</v>
      </c>
      <c r="J29" s="39">
        <v>0</v>
      </c>
      <c r="K29" s="45">
        <f t="shared" si="0"/>
        <v>9</v>
      </c>
      <c r="L29" s="20"/>
    </row>
    <row r="30" spans="1:12" ht="15" hidden="1">
      <c r="A30" s="1"/>
      <c r="B30" s="28" t="s">
        <v>35</v>
      </c>
      <c r="C30" s="1"/>
      <c r="E30" s="39">
        <v>13</v>
      </c>
      <c r="F30" s="39">
        <f>F13</f>
        <v>8</v>
      </c>
      <c r="G30" s="39">
        <f>G13</f>
        <v>6</v>
      </c>
      <c r="H30" s="39">
        <f>H12</f>
        <v>0</v>
      </c>
      <c r="I30" s="39">
        <v>8</v>
      </c>
      <c r="J30">
        <v>0</v>
      </c>
      <c r="K30" s="45">
        <f t="shared" si="0"/>
        <v>35</v>
      </c>
      <c r="L30" s="20"/>
    </row>
    <row r="31" spans="1:12" ht="15" hidden="1">
      <c r="A31" s="1"/>
      <c r="B31" s="28" t="s">
        <v>30</v>
      </c>
      <c r="C31" s="1"/>
      <c r="E31" s="39">
        <v>0</v>
      </c>
      <c r="F31" s="39">
        <v>0</v>
      </c>
      <c r="G31" s="39">
        <v>0</v>
      </c>
      <c r="H31" s="39">
        <v>0</v>
      </c>
      <c r="I31" s="39">
        <v>3</v>
      </c>
      <c r="J31" s="39">
        <v>0</v>
      </c>
      <c r="K31" s="45">
        <f t="shared" si="0"/>
        <v>3</v>
      </c>
      <c r="L31" s="20"/>
    </row>
    <row r="32" spans="1:12" ht="15" hidden="1">
      <c r="A32" s="1"/>
      <c r="B32" s="28" t="s">
        <v>27</v>
      </c>
      <c r="C32" s="1"/>
      <c r="E32" s="39">
        <v>0</v>
      </c>
      <c r="F32" s="39">
        <f>F12+F15+F17</f>
        <v>10</v>
      </c>
      <c r="G32" s="39">
        <f>G12+G17</f>
        <v>8</v>
      </c>
      <c r="H32" s="39">
        <v>0</v>
      </c>
      <c r="I32" s="39">
        <v>0</v>
      </c>
      <c r="J32" s="39">
        <v>23</v>
      </c>
      <c r="K32" s="45">
        <f t="shared" si="0"/>
        <v>41</v>
      </c>
      <c r="L32" s="20"/>
    </row>
    <row r="33" spans="1:12" ht="15" hidden="1">
      <c r="A33" s="1"/>
      <c r="B33" s="28" t="s">
        <v>31</v>
      </c>
      <c r="C33" s="1"/>
      <c r="E33" s="39">
        <v>8</v>
      </c>
      <c r="F33" s="39">
        <v>0</v>
      </c>
      <c r="G33" s="39">
        <v>0</v>
      </c>
      <c r="H33" s="39">
        <f>H20+H19+H18+H11</f>
        <v>16</v>
      </c>
      <c r="I33" s="39">
        <v>26</v>
      </c>
      <c r="J33" s="39">
        <v>0</v>
      </c>
      <c r="K33" s="45">
        <f t="shared" si="0"/>
        <v>50</v>
      </c>
      <c r="L33" s="20"/>
    </row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5" spans="4:10" ht="14.25">
      <c r="D55" s="29" t="s">
        <v>29</v>
      </c>
      <c r="E55">
        <v>20</v>
      </c>
      <c r="F55">
        <v>13</v>
      </c>
      <c r="G55">
        <v>16</v>
      </c>
      <c r="H55">
        <v>18</v>
      </c>
      <c r="I55">
        <v>20</v>
      </c>
      <c r="J55">
        <v>20</v>
      </c>
    </row>
    <row r="56" spans="4:10" ht="14.25">
      <c r="D56" s="29" t="s">
        <v>27</v>
      </c>
      <c r="E56">
        <v>16</v>
      </c>
      <c r="F56">
        <v>34</v>
      </c>
      <c r="G56">
        <v>20</v>
      </c>
      <c r="H56">
        <v>0</v>
      </c>
      <c r="I56">
        <v>21</v>
      </c>
      <c r="J56">
        <v>22</v>
      </c>
    </row>
    <row r="57" spans="4:10" ht="14.25">
      <c r="D57" s="29" t="s">
        <v>33</v>
      </c>
      <c r="E57">
        <v>21</v>
      </c>
      <c r="F57">
        <v>22</v>
      </c>
      <c r="G57">
        <v>30</v>
      </c>
      <c r="H57">
        <v>33</v>
      </c>
      <c r="I57">
        <v>23</v>
      </c>
      <c r="J57">
        <v>47</v>
      </c>
    </row>
    <row r="58" spans="4:10" ht="14.25">
      <c r="D58" s="29" t="s">
        <v>35</v>
      </c>
      <c r="E58">
        <v>10</v>
      </c>
      <c r="F58">
        <v>0</v>
      </c>
      <c r="G58">
        <v>0</v>
      </c>
      <c r="H58">
        <v>10</v>
      </c>
      <c r="I58">
        <v>0</v>
      </c>
      <c r="J58">
        <v>0</v>
      </c>
    </row>
    <row r="59" spans="4:10" ht="14.25">
      <c r="D59" s="29" t="s">
        <v>31</v>
      </c>
      <c r="E59">
        <v>4</v>
      </c>
      <c r="F59">
        <v>14</v>
      </c>
      <c r="G59">
        <v>6</v>
      </c>
      <c r="H59">
        <v>14</v>
      </c>
      <c r="I59">
        <v>10</v>
      </c>
      <c r="J59">
        <v>20</v>
      </c>
    </row>
    <row r="60" spans="4:10" ht="14.25">
      <c r="D60" s="29" t="s">
        <v>26</v>
      </c>
      <c r="E60">
        <v>0</v>
      </c>
      <c r="F60">
        <v>0</v>
      </c>
      <c r="G60">
        <v>0</v>
      </c>
      <c r="H60">
        <v>7</v>
      </c>
      <c r="I60">
        <v>0</v>
      </c>
      <c r="J60">
        <v>4</v>
      </c>
    </row>
    <row r="61" ht="14.25">
      <c r="D61" s="29"/>
    </row>
  </sheetData>
  <sheetProtection/>
  <mergeCells count="8">
    <mergeCell ref="A2:K2"/>
    <mergeCell ref="A3:K3"/>
    <mergeCell ref="A4:K4"/>
    <mergeCell ref="A6:A7"/>
    <mergeCell ref="B6:B7"/>
    <mergeCell ref="C6:C7"/>
    <mergeCell ref="K6:K7"/>
    <mergeCell ref="D6:D7"/>
  </mergeCells>
  <printOptions horizontalCentered="1"/>
  <pageMargins left="0.3" right="0.3" top="0.35433070866141736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6"/>
  <sheetViews>
    <sheetView zoomScale="115" zoomScaleNormal="115" zoomScalePageLayoutView="0" workbookViewId="0" topLeftCell="A15">
      <selection activeCell="A25" sqref="A25:IV27"/>
    </sheetView>
  </sheetViews>
  <sheetFormatPr defaultColWidth="8.796875" defaultRowHeight="14.25"/>
  <cols>
    <col min="1" max="1" width="3.3984375" style="0" bestFit="1" customWidth="1"/>
    <col min="2" max="2" width="16.09765625" style="0" bestFit="1" customWidth="1"/>
    <col min="3" max="3" width="9.8984375" style="0" bestFit="1" customWidth="1"/>
    <col min="4" max="4" width="16.09765625" style="0" bestFit="1" customWidth="1"/>
    <col min="5" max="5" width="8.19921875" style="0" customWidth="1"/>
    <col min="6" max="6" width="9.8984375" style="0" customWidth="1"/>
    <col min="7" max="7" width="5.59765625" style="0" bestFit="1" customWidth="1"/>
    <col min="8" max="8" width="8.09765625" style="0" customWidth="1"/>
    <col min="9" max="9" width="11.19921875" style="0" customWidth="1"/>
    <col min="10" max="10" width="9.8984375" style="0" bestFit="1" customWidth="1"/>
    <col min="11" max="11" width="6.19921875" style="0" bestFit="1" customWidth="1"/>
  </cols>
  <sheetData>
    <row r="2" spans="1:11" ht="15">
      <c r="A2" s="79" t="s">
        <v>23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4.25">
      <c r="A3" s="80" t="s">
        <v>87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4.25">
      <c r="A4" s="80" t="s">
        <v>21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1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68.25" thickBot="1">
      <c r="A6" s="73" t="s">
        <v>0</v>
      </c>
      <c r="B6" s="73" t="s">
        <v>1</v>
      </c>
      <c r="C6" s="73" t="s">
        <v>4</v>
      </c>
      <c r="D6" s="73" t="s">
        <v>25</v>
      </c>
      <c r="E6" s="7" t="s">
        <v>86</v>
      </c>
      <c r="F6" s="7" t="s">
        <v>127</v>
      </c>
      <c r="G6" s="9" t="s">
        <v>8</v>
      </c>
      <c r="H6" s="8" t="s">
        <v>9</v>
      </c>
      <c r="I6" s="8" t="s">
        <v>17</v>
      </c>
      <c r="J6" s="8" t="s">
        <v>13</v>
      </c>
      <c r="K6" s="81" t="s">
        <v>7</v>
      </c>
    </row>
    <row r="7" spans="1:11" ht="15" thickBot="1">
      <c r="A7" s="85"/>
      <c r="B7" s="85"/>
      <c r="C7" s="85"/>
      <c r="D7" s="85"/>
      <c r="E7" s="10" t="s">
        <v>11</v>
      </c>
      <c r="F7" s="10" t="s">
        <v>12</v>
      </c>
      <c r="G7" s="11" t="s">
        <v>18</v>
      </c>
      <c r="H7" s="13" t="s">
        <v>14</v>
      </c>
      <c r="I7" s="13" t="s">
        <v>15</v>
      </c>
      <c r="J7" s="14" t="s">
        <v>16</v>
      </c>
      <c r="K7" s="86"/>
    </row>
    <row r="8" spans="1:11" ht="15">
      <c r="A8" s="113">
        <v>1</v>
      </c>
      <c r="B8" s="114" t="s">
        <v>59</v>
      </c>
      <c r="C8" s="115" t="s">
        <v>60</v>
      </c>
      <c r="D8" s="116" t="s">
        <v>35</v>
      </c>
      <c r="E8" s="53">
        <v>16</v>
      </c>
      <c r="F8" s="117">
        <v>20</v>
      </c>
      <c r="G8" s="60">
        <v>16</v>
      </c>
      <c r="H8" s="53">
        <v>16</v>
      </c>
      <c r="I8" s="118">
        <v>20</v>
      </c>
      <c r="J8" s="117">
        <v>30</v>
      </c>
      <c r="K8" s="119">
        <f>SUM(E8:J8)-H8</f>
        <v>102</v>
      </c>
    </row>
    <row r="9" spans="1:11" ht="15">
      <c r="A9" s="101" t="s">
        <v>149</v>
      </c>
      <c r="B9" s="120" t="s">
        <v>79</v>
      </c>
      <c r="C9" s="121" t="s">
        <v>81</v>
      </c>
      <c r="D9" s="122" t="s">
        <v>31</v>
      </c>
      <c r="E9" s="54">
        <v>6</v>
      </c>
      <c r="F9" s="99">
        <v>8</v>
      </c>
      <c r="G9" s="61">
        <v>13</v>
      </c>
      <c r="H9" s="54">
        <v>13</v>
      </c>
      <c r="I9" s="123">
        <v>16</v>
      </c>
      <c r="J9" s="99">
        <v>20</v>
      </c>
      <c r="K9" s="124">
        <f>SUM(E9:J9)</f>
        <v>76</v>
      </c>
    </row>
    <row r="10" spans="1:11" ht="15">
      <c r="A10" s="101">
        <v>3</v>
      </c>
      <c r="B10" s="120" t="s">
        <v>55</v>
      </c>
      <c r="C10" s="121" t="s">
        <v>56</v>
      </c>
      <c r="D10" s="122" t="s">
        <v>33</v>
      </c>
      <c r="E10" s="54">
        <v>20</v>
      </c>
      <c r="F10" s="99">
        <v>16</v>
      </c>
      <c r="G10" s="61">
        <v>20</v>
      </c>
      <c r="H10" s="54">
        <v>20</v>
      </c>
      <c r="I10" s="123">
        <v>0</v>
      </c>
      <c r="J10" s="99">
        <v>0</v>
      </c>
      <c r="K10" s="124">
        <f>SUM(E10:J10)</f>
        <v>76</v>
      </c>
    </row>
    <row r="11" spans="1:11" ht="15">
      <c r="A11" s="6">
        <v>4</v>
      </c>
      <c r="B11" s="42" t="s">
        <v>58</v>
      </c>
      <c r="C11" s="43" t="s">
        <v>38</v>
      </c>
      <c r="D11" s="44" t="s">
        <v>31</v>
      </c>
      <c r="E11" s="15">
        <v>10</v>
      </c>
      <c r="F11" s="17">
        <v>13</v>
      </c>
      <c r="G11" s="21">
        <v>0</v>
      </c>
      <c r="H11" s="15">
        <v>4</v>
      </c>
      <c r="I11" s="22">
        <v>13</v>
      </c>
      <c r="J11" s="17">
        <v>13</v>
      </c>
      <c r="K11" s="41">
        <f>SUM(E11:J11)</f>
        <v>53</v>
      </c>
    </row>
    <row r="12" spans="1:11" ht="15">
      <c r="A12" s="6">
        <v>5</v>
      </c>
      <c r="B12" s="42" t="s">
        <v>72</v>
      </c>
      <c r="C12" s="43" t="s">
        <v>73</v>
      </c>
      <c r="D12" s="44" t="s">
        <v>31</v>
      </c>
      <c r="E12" s="15">
        <v>8</v>
      </c>
      <c r="F12" s="17">
        <v>4</v>
      </c>
      <c r="G12" s="21">
        <v>10</v>
      </c>
      <c r="H12" s="15">
        <v>10</v>
      </c>
      <c r="I12" s="22">
        <v>3</v>
      </c>
      <c r="J12" s="17">
        <v>10</v>
      </c>
      <c r="K12" s="41">
        <f>SUM(E12:J12)</f>
        <v>45</v>
      </c>
    </row>
    <row r="13" spans="1:11" ht="15">
      <c r="A13" s="12">
        <v>6</v>
      </c>
      <c r="B13" s="42" t="s">
        <v>85</v>
      </c>
      <c r="C13" s="43" t="s">
        <v>57</v>
      </c>
      <c r="D13" s="44" t="s">
        <v>29</v>
      </c>
      <c r="E13" s="15">
        <v>13</v>
      </c>
      <c r="F13" s="17">
        <v>6</v>
      </c>
      <c r="G13" s="21">
        <v>8</v>
      </c>
      <c r="H13" s="15">
        <v>3</v>
      </c>
      <c r="I13" s="22">
        <v>4</v>
      </c>
      <c r="J13" s="17">
        <v>4</v>
      </c>
      <c r="K13" s="41">
        <f>SUM(E13:J13)</f>
        <v>38</v>
      </c>
    </row>
    <row r="14" spans="1:11" ht="15">
      <c r="A14" s="6">
        <v>7</v>
      </c>
      <c r="B14" s="42" t="s">
        <v>61</v>
      </c>
      <c r="C14" s="43" t="s">
        <v>38</v>
      </c>
      <c r="D14" s="44" t="s">
        <v>33</v>
      </c>
      <c r="E14" s="15">
        <v>3</v>
      </c>
      <c r="F14" s="17">
        <v>3</v>
      </c>
      <c r="G14" s="21">
        <v>0</v>
      </c>
      <c r="H14" s="15">
        <v>6</v>
      </c>
      <c r="I14" s="22">
        <v>6</v>
      </c>
      <c r="J14" s="17">
        <v>17</v>
      </c>
      <c r="K14" s="41">
        <f>SUM(E14:J14)</f>
        <v>35</v>
      </c>
    </row>
    <row r="15" spans="1:11" ht="15">
      <c r="A15" s="6">
        <v>8</v>
      </c>
      <c r="B15" s="42" t="s">
        <v>115</v>
      </c>
      <c r="C15" s="43" t="s">
        <v>116</v>
      </c>
      <c r="D15" s="44" t="s">
        <v>31</v>
      </c>
      <c r="E15" s="15">
        <v>0</v>
      </c>
      <c r="F15" s="17">
        <v>10</v>
      </c>
      <c r="G15" s="21">
        <v>0</v>
      </c>
      <c r="H15" s="15">
        <v>8</v>
      </c>
      <c r="I15" s="22">
        <v>8</v>
      </c>
      <c r="J15" s="17">
        <v>8</v>
      </c>
      <c r="K15" s="41">
        <f>SUM(E15:J15)</f>
        <v>34</v>
      </c>
    </row>
    <row r="16" spans="1:11" ht="15">
      <c r="A16" s="6">
        <v>9</v>
      </c>
      <c r="B16" s="42" t="s">
        <v>135</v>
      </c>
      <c r="C16" s="43" t="s">
        <v>117</v>
      </c>
      <c r="D16" s="44" t="s">
        <v>29</v>
      </c>
      <c r="E16" s="15">
        <v>0</v>
      </c>
      <c r="F16" s="17">
        <v>1</v>
      </c>
      <c r="G16" s="21">
        <v>1</v>
      </c>
      <c r="H16" s="15">
        <v>0</v>
      </c>
      <c r="I16" s="22">
        <v>10</v>
      </c>
      <c r="J16" s="17"/>
      <c r="K16" s="41">
        <f>SUM(E16:J16)</f>
        <v>12</v>
      </c>
    </row>
    <row r="17" spans="1:11" ht="15">
      <c r="A17" s="6">
        <v>10</v>
      </c>
      <c r="B17" s="42" t="s">
        <v>133</v>
      </c>
      <c r="C17" s="43" t="s">
        <v>134</v>
      </c>
      <c r="D17" s="44" t="s">
        <v>30</v>
      </c>
      <c r="E17" s="15">
        <v>0</v>
      </c>
      <c r="F17" s="17">
        <v>0</v>
      </c>
      <c r="G17" s="21">
        <v>2</v>
      </c>
      <c r="H17" s="15">
        <v>2</v>
      </c>
      <c r="I17" s="22">
        <v>0</v>
      </c>
      <c r="J17" s="17">
        <v>6</v>
      </c>
      <c r="K17" s="41">
        <f>SUM(E17:J17)</f>
        <v>10</v>
      </c>
    </row>
    <row r="18" spans="1:11" ht="15">
      <c r="A18" s="6">
        <v>11</v>
      </c>
      <c r="B18" s="42" t="s">
        <v>62</v>
      </c>
      <c r="C18" s="43" t="s">
        <v>63</v>
      </c>
      <c r="D18" s="44" t="s">
        <v>33</v>
      </c>
      <c r="E18" s="15">
        <v>4</v>
      </c>
      <c r="F18" s="17">
        <v>0</v>
      </c>
      <c r="G18" s="21">
        <v>0</v>
      </c>
      <c r="H18" s="15">
        <v>1</v>
      </c>
      <c r="I18" s="22">
        <v>2</v>
      </c>
      <c r="J18" s="17"/>
      <c r="K18" s="41">
        <f>SUM(E18:J18)</f>
        <v>7</v>
      </c>
    </row>
    <row r="19" spans="1:11" ht="15">
      <c r="A19" s="6">
        <v>12</v>
      </c>
      <c r="B19" s="42" t="s">
        <v>128</v>
      </c>
      <c r="C19" s="43" t="s">
        <v>130</v>
      </c>
      <c r="D19" s="44" t="s">
        <v>27</v>
      </c>
      <c r="E19" s="15">
        <v>0</v>
      </c>
      <c r="F19" s="17">
        <v>0</v>
      </c>
      <c r="G19" s="21">
        <v>6</v>
      </c>
      <c r="H19" s="15">
        <v>0</v>
      </c>
      <c r="I19" s="22">
        <v>0</v>
      </c>
      <c r="J19" s="17"/>
      <c r="K19" s="41">
        <f>SUM(E19:J19)</f>
        <v>6</v>
      </c>
    </row>
    <row r="20" spans="1:11" ht="15">
      <c r="A20" s="6">
        <v>13</v>
      </c>
      <c r="B20" s="42" t="s">
        <v>98</v>
      </c>
      <c r="C20" s="43" t="s">
        <v>99</v>
      </c>
      <c r="D20" s="44" t="s">
        <v>31</v>
      </c>
      <c r="E20" s="15">
        <v>0</v>
      </c>
      <c r="F20" s="17">
        <v>2</v>
      </c>
      <c r="G20" s="21">
        <v>0</v>
      </c>
      <c r="H20" s="15">
        <v>0</v>
      </c>
      <c r="I20" s="22">
        <v>0</v>
      </c>
      <c r="J20" s="17">
        <v>3</v>
      </c>
      <c r="K20" s="41">
        <f>SUM(E20:J20)</f>
        <v>5</v>
      </c>
    </row>
    <row r="21" spans="1:11" ht="15">
      <c r="A21" s="6">
        <v>14</v>
      </c>
      <c r="B21" s="42" t="s">
        <v>129</v>
      </c>
      <c r="C21" s="43" t="s">
        <v>40</v>
      </c>
      <c r="D21" s="44" t="s">
        <v>27</v>
      </c>
      <c r="E21" s="15">
        <v>0</v>
      </c>
      <c r="F21" s="17">
        <v>0</v>
      </c>
      <c r="G21" s="21">
        <v>4</v>
      </c>
      <c r="H21" s="15">
        <v>0</v>
      </c>
      <c r="I21" s="22">
        <v>0</v>
      </c>
      <c r="J21" s="17"/>
      <c r="K21" s="41">
        <f>SUM(E21:J21)</f>
        <v>4</v>
      </c>
    </row>
    <row r="22" spans="1:11" ht="15">
      <c r="A22" s="6">
        <v>14</v>
      </c>
      <c r="B22" s="42" t="s">
        <v>36</v>
      </c>
      <c r="C22" s="43" t="s">
        <v>10</v>
      </c>
      <c r="D22" s="44" t="s">
        <v>33</v>
      </c>
      <c r="E22" s="15">
        <v>2</v>
      </c>
      <c r="F22" s="17">
        <v>0</v>
      </c>
      <c r="G22" s="21">
        <v>0</v>
      </c>
      <c r="H22" s="15">
        <v>0</v>
      </c>
      <c r="I22" s="22">
        <v>0</v>
      </c>
      <c r="J22" s="17">
        <v>2</v>
      </c>
      <c r="K22" s="41">
        <f>SUM(E22:J22)</f>
        <v>4</v>
      </c>
    </row>
    <row r="23" spans="1:11" ht="15">
      <c r="A23" s="6">
        <v>15</v>
      </c>
      <c r="B23" s="42" t="s">
        <v>132</v>
      </c>
      <c r="C23" s="43" t="s">
        <v>131</v>
      </c>
      <c r="D23" s="44" t="s">
        <v>33</v>
      </c>
      <c r="E23" s="15">
        <v>0</v>
      </c>
      <c r="F23" s="17">
        <v>0</v>
      </c>
      <c r="G23" s="21">
        <v>3</v>
      </c>
      <c r="H23" s="15">
        <v>0</v>
      </c>
      <c r="I23" s="22">
        <v>0</v>
      </c>
      <c r="J23" s="17"/>
      <c r="K23" s="41">
        <f>SUM(E23:J23)</f>
        <v>3</v>
      </c>
    </row>
    <row r="24" spans="1:11" ht="15">
      <c r="A24" s="6">
        <v>16</v>
      </c>
      <c r="B24" s="42" t="s">
        <v>77</v>
      </c>
      <c r="C24" s="43" t="s">
        <v>78</v>
      </c>
      <c r="D24" s="44" t="s">
        <v>29</v>
      </c>
      <c r="E24" s="15">
        <v>1</v>
      </c>
      <c r="F24" s="17">
        <v>0</v>
      </c>
      <c r="G24" s="21">
        <v>0</v>
      </c>
      <c r="H24" s="15">
        <v>0</v>
      </c>
      <c r="I24" s="22">
        <v>1</v>
      </c>
      <c r="J24" s="17"/>
      <c r="K24" s="41">
        <f>SUM(E24:J24)</f>
        <v>2</v>
      </c>
    </row>
    <row r="25" ht="14.25">
      <c r="N25" s="20"/>
    </row>
    <row r="26" s="20" customFormat="1" ht="14.25" hidden="1">
      <c r="A26" s="19"/>
    </row>
    <row r="27" spans="1:11" s="20" customFormat="1" ht="15" hidden="1">
      <c r="A27" s="19"/>
      <c r="B27" s="28"/>
      <c r="C27" s="1"/>
      <c r="D27"/>
      <c r="E27" s="39"/>
      <c r="F27" s="63">
        <v>31</v>
      </c>
      <c r="G27" s="39">
        <f>G8+G14</f>
        <v>16</v>
      </c>
      <c r="H27" s="39">
        <v>25</v>
      </c>
      <c r="I27" s="39" t="e">
        <f>I8+I14+#REF!+I18+I17</f>
        <v>#REF!</v>
      </c>
      <c r="J27" s="39">
        <v>30</v>
      </c>
      <c r="K27" s="46" t="e">
        <f aca="true" t="shared" si="0" ref="K27:K33">SUM(E27:J27)</f>
        <v>#REF!</v>
      </c>
    </row>
    <row r="28" spans="2:11" s="20" customFormat="1" ht="15" hidden="1">
      <c r="B28" s="28"/>
      <c r="C28" s="1"/>
      <c r="D28"/>
      <c r="E28" s="39"/>
      <c r="F28" s="63" t="e">
        <f>#REF!+F13</f>
        <v>#REF!</v>
      </c>
      <c r="G28" s="39">
        <v>31</v>
      </c>
      <c r="H28" s="39">
        <v>4</v>
      </c>
      <c r="I28" s="39">
        <v>0</v>
      </c>
      <c r="J28" s="39">
        <v>40</v>
      </c>
      <c r="K28" s="46">
        <v>115</v>
      </c>
    </row>
    <row r="29" spans="2:11" ht="15" hidden="1">
      <c r="B29" s="29"/>
      <c r="C29" s="1"/>
      <c r="E29" s="39"/>
      <c r="F29" s="63">
        <v>0</v>
      </c>
      <c r="G29" s="39">
        <v>0</v>
      </c>
      <c r="H29" s="39">
        <v>0</v>
      </c>
      <c r="I29" s="39">
        <v>0</v>
      </c>
      <c r="J29" s="39">
        <v>0</v>
      </c>
      <c r="K29" s="46">
        <f t="shared" si="0"/>
        <v>0</v>
      </c>
    </row>
    <row r="30" spans="2:12" ht="15" hidden="1">
      <c r="B30" s="28"/>
      <c r="C30" s="1"/>
      <c r="E30" s="39"/>
      <c r="F30" s="63">
        <v>0</v>
      </c>
      <c r="G30" s="39">
        <v>0</v>
      </c>
      <c r="H30" s="39">
        <v>0</v>
      </c>
      <c r="I30" s="39">
        <v>0</v>
      </c>
      <c r="J30" s="39">
        <v>0</v>
      </c>
      <c r="K30" s="46">
        <f t="shared" si="0"/>
        <v>0</v>
      </c>
      <c r="L30" s="20"/>
    </row>
    <row r="31" spans="2:12" ht="15" hidden="1">
      <c r="B31" s="28"/>
      <c r="C31" s="1"/>
      <c r="E31" s="39"/>
      <c r="F31" s="63">
        <f>F9</f>
        <v>8</v>
      </c>
      <c r="G31" s="39">
        <v>0</v>
      </c>
      <c r="H31" s="39">
        <v>10</v>
      </c>
      <c r="I31" s="39" t="e">
        <f>#REF!</f>
        <v>#REF!</v>
      </c>
      <c r="J31" s="39">
        <v>20</v>
      </c>
      <c r="K31" s="46" t="e">
        <f t="shared" si="0"/>
        <v>#REF!</v>
      </c>
      <c r="L31" s="20"/>
    </row>
    <row r="32" spans="2:12" ht="15" hidden="1">
      <c r="B32" s="28"/>
      <c r="C32" s="1"/>
      <c r="E32" s="39"/>
      <c r="F32" s="63">
        <v>0</v>
      </c>
      <c r="G32" s="39">
        <v>0</v>
      </c>
      <c r="H32" s="39">
        <v>0</v>
      </c>
      <c r="I32" s="39">
        <v>0</v>
      </c>
      <c r="J32" s="39">
        <v>0</v>
      </c>
      <c r="K32" s="46">
        <f t="shared" si="0"/>
        <v>0</v>
      </c>
      <c r="L32" s="20"/>
    </row>
    <row r="33" spans="2:12" ht="15" hidden="1">
      <c r="B33" s="28"/>
      <c r="C33" s="1"/>
      <c r="E33" s="39"/>
      <c r="F33" s="63">
        <v>0</v>
      </c>
      <c r="G33" s="39">
        <v>30</v>
      </c>
      <c r="H33" s="39">
        <v>0</v>
      </c>
      <c r="I33" s="39">
        <v>0</v>
      </c>
      <c r="J33" s="39">
        <v>0</v>
      </c>
      <c r="K33" s="46">
        <f t="shared" si="0"/>
        <v>30</v>
      </c>
      <c r="L33" s="20"/>
    </row>
    <row r="34" spans="2:12" ht="15" hidden="1">
      <c r="B34" s="35"/>
      <c r="E34" s="39"/>
      <c r="F34" s="63">
        <v>15</v>
      </c>
      <c r="G34" s="39">
        <v>0</v>
      </c>
      <c r="H34" s="39">
        <v>44</v>
      </c>
      <c r="I34" s="39">
        <f>I19+I16+I12+I11</f>
        <v>26</v>
      </c>
      <c r="J34" s="39">
        <v>0</v>
      </c>
      <c r="K34" s="46">
        <v>110</v>
      </c>
      <c r="L34" s="20"/>
    </row>
    <row r="35" ht="14.25" hidden="1">
      <c r="B35" s="25"/>
    </row>
    <row r="36" spans="1:2" ht="14.25">
      <c r="A36" t="s">
        <v>150</v>
      </c>
      <c r="B36" t="s">
        <v>151</v>
      </c>
    </row>
    <row r="37" spans="4:10" ht="14.25">
      <c r="D37" s="72" t="s">
        <v>33</v>
      </c>
      <c r="E37" s="39">
        <f>E8+E14+E15+E16</f>
        <v>19</v>
      </c>
      <c r="F37">
        <v>19</v>
      </c>
      <c r="G37">
        <v>23</v>
      </c>
      <c r="H37">
        <v>27</v>
      </c>
      <c r="I37">
        <v>8</v>
      </c>
      <c r="J37" s="39">
        <v>19</v>
      </c>
    </row>
    <row r="38" spans="4:10" ht="14.25">
      <c r="D38" s="72" t="s">
        <v>35</v>
      </c>
      <c r="E38" s="39">
        <f>E9</f>
        <v>6</v>
      </c>
      <c r="F38">
        <v>20</v>
      </c>
      <c r="G38">
        <v>16</v>
      </c>
      <c r="H38">
        <v>16</v>
      </c>
      <c r="I38">
        <v>20</v>
      </c>
      <c r="J38" s="39">
        <v>30</v>
      </c>
    </row>
    <row r="39" spans="4:10" ht="14.25">
      <c r="D39" s="72" t="s">
        <v>29</v>
      </c>
      <c r="E39" s="39">
        <v>14</v>
      </c>
      <c r="F39">
        <v>7</v>
      </c>
      <c r="G39">
        <v>9</v>
      </c>
      <c r="H39">
        <v>3</v>
      </c>
      <c r="I39">
        <v>15</v>
      </c>
      <c r="J39" s="39">
        <v>3</v>
      </c>
    </row>
    <row r="40" spans="4:10" ht="14.25">
      <c r="D40" s="72" t="s">
        <v>31</v>
      </c>
      <c r="E40" s="39">
        <f>E11+E12+E13</f>
        <v>31</v>
      </c>
      <c r="F40">
        <v>37</v>
      </c>
      <c r="G40">
        <v>23</v>
      </c>
      <c r="H40">
        <v>35</v>
      </c>
      <c r="I40">
        <v>40</v>
      </c>
      <c r="J40" s="39">
        <v>54</v>
      </c>
    </row>
    <row r="41" spans="4:10" ht="14.25">
      <c r="D41" s="72" t="s">
        <v>30</v>
      </c>
      <c r="E41">
        <v>0</v>
      </c>
      <c r="F41">
        <v>0</v>
      </c>
      <c r="G41">
        <v>2</v>
      </c>
      <c r="H41">
        <v>2</v>
      </c>
      <c r="I41">
        <v>0</v>
      </c>
      <c r="J41" s="39">
        <v>6</v>
      </c>
    </row>
    <row r="42" spans="4:10" ht="14.25">
      <c r="D42" s="72" t="s">
        <v>27</v>
      </c>
      <c r="G42">
        <v>10</v>
      </c>
      <c r="H42">
        <v>0</v>
      </c>
      <c r="I42">
        <v>0</v>
      </c>
      <c r="J42" s="39">
        <v>0</v>
      </c>
    </row>
    <row r="43" ht="14.25">
      <c r="D43" s="72"/>
    </row>
    <row r="44" ht="14.25">
      <c r="D44" s="72"/>
    </row>
    <row r="45" ht="14.25">
      <c r="D45" s="72"/>
    </row>
    <row r="46" ht="14.25">
      <c r="D46" s="72"/>
    </row>
  </sheetData>
  <sheetProtection/>
  <mergeCells count="8">
    <mergeCell ref="C6:C7"/>
    <mergeCell ref="B6:B7"/>
    <mergeCell ref="A6:A7"/>
    <mergeCell ref="A2:K2"/>
    <mergeCell ref="A3:K3"/>
    <mergeCell ref="A4:K4"/>
    <mergeCell ref="K6:K7"/>
    <mergeCell ref="D6:D7"/>
  </mergeCells>
  <printOptions horizontalCentered="1"/>
  <pageMargins left="0.31496062992125984" right="0.31496062992125984" top="0.3937007874015748" bottom="0.3149606299212598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3">
      <selection activeCell="A6" sqref="A6:K8"/>
    </sheetView>
  </sheetViews>
  <sheetFormatPr defaultColWidth="8.796875" defaultRowHeight="14.25"/>
  <cols>
    <col min="1" max="1" width="3.3984375" style="0" bestFit="1" customWidth="1"/>
    <col min="2" max="2" width="13.09765625" style="0" customWidth="1"/>
    <col min="3" max="3" width="11" style="0" bestFit="1" customWidth="1"/>
    <col min="4" max="4" width="16.5" style="0" customWidth="1"/>
    <col min="5" max="5" width="9" style="0" bestFit="1" customWidth="1"/>
    <col min="6" max="6" width="8.8984375" style="0" customWidth="1"/>
    <col min="7" max="7" width="5.59765625" style="0" bestFit="1" customWidth="1"/>
    <col min="8" max="8" width="7.3984375" style="0" bestFit="1" customWidth="1"/>
    <col min="9" max="9" width="12.09765625" style="0" bestFit="1" customWidth="1"/>
    <col min="10" max="10" width="9.8984375" style="0" bestFit="1" customWidth="1"/>
    <col min="11" max="11" width="6.19921875" style="0" bestFit="1" customWidth="1"/>
    <col min="12" max="15" width="7.8984375" style="0" customWidth="1"/>
  </cols>
  <sheetData>
    <row r="1" spans="1:11" ht="1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4.25">
      <c r="A2" s="80" t="s">
        <v>87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" thickBot="1">
      <c r="A3" s="87" t="s">
        <v>32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68.25" thickBot="1">
      <c r="A4" s="73" t="s">
        <v>0</v>
      </c>
      <c r="B4" s="73" t="s">
        <v>1</v>
      </c>
      <c r="C4" s="73" t="s">
        <v>4</v>
      </c>
      <c r="D4" s="73" t="s">
        <v>25</v>
      </c>
      <c r="E4" s="7" t="s">
        <v>86</v>
      </c>
      <c r="F4" s="7" t="s">
        <v>42</v>
      </c>
      <c r="G4" s="9" t="s">
        <v>8</v>
      </c>
      <c r="H4" s="8" t="s">
        <v>9</v>
      </c>
      <c r="I4" s="8" t="s">
        <v>17</v>
      </c>
      <c r="J4" s="8" t="s">
        <v>13</v>
      </c>
      <c r="K4" s="81" t="s">
        <v>7</v>
      </c>
    </row>
    <row r="5" spans="1:11" ht="15" thickBot="1">
      <c r="A5" s="85"/>
      <c r="B5" s="85"/>
      <c r="C5" s="85"/>
      <c r="D5" s="85"/>
      <c r="E5" s="10" t="s">
        <v>11</v>
      </c>
      <c r="F5" s="10" t="s">
        <v>12</v>
      </c>
      <c r="G5" s="11" t="s">
        <v>18</v>
      </c>
      <c r="H5" s="13" t="s">
        <v>14</v>
      </c>
      <c r="I5" s="13" t="s">
        <v>15</v>
      </c>
      <c r="J5" s="14" t="s">
        <v>16</v>
      </c>
      <c r="K5" s="82"/>
    </row>
    <row r="6" spans="1:12" ht="14.25">
      <c r="A6" s="56">
        <v>1</v>
      </c>
      <c r="B6" s="96" t="s">
        <v>74</v>
      </c>
      <c r="C6" s="97" t="s">
        <v>70</v>
      </c>
      <c r="D6" s="106" t="s">
        <v>27</v>
      </c>
      <c r="E6" s="53">
        <v>16</v>
      </c>
      <c r="F6" s="53">
        <v>13</v>
      </c>
      <c r="G6" s="53">
        <v>20</v>
      </c>
      <c r="H6" s="125">
        <v>0</v>
      </c>
      <c r="I6" s="53">
        <v>20</v>
      </c>
      <c r="J6" s="53">
        <v>30</v>
      </c>
      <c r="K6" s="53">
        <f>SUM(E6:J6)</f>
        <v>99</v>
      </c>
      <c r="L6" s="1"/>
    </row>
    <row r="7" spans="1:11" ht="14.25">
      <c r="A7" s="58">
        <v>2</v>
      </c>
      <c r="B7" s="96" t="s">
        <v>52</v>
      </c>
      <c r="C7" s="97" t="s">
        <v>53</v>
      </c>
      <c r="D7" s="106" t="s">
        <v>35</v>
      </c>
      <c r="E7" s="54">
        <v>20</v>
      </c>
      <c r="F7" s="54">
        <v>16</v>
      </c>
      <c r="G7" s="54">
        <v>16</v>
      </c>
      <c r="H7" s="126">
        <v>16</v>
      </c>
      <c r="I7" s="54">
        <v>16</v>
      </c>
      <c r="J7" s="54">
        <v>10</v>
      </c>
      <c r="K7" s="54">
        <f>SUM(E7:J7)-J7</f>
        <v>84</v>
      </c>
    </row>
    <row r="8" spans="1:11" ht="14.25">
      <c r="A8" s="58">
        <v>3</v>
      </c>
      <c r="B8" s="96" t="s">
        <v>71</v>
      </c>
      <c r="C8" s="97" t="s">
        <v>24</v>
      </c>
      <c r="D8" s="106" t="s">
        <v>33</v>
      </c>
      <c r="E8" s="54">
        <v>13</v>
      </c>
      <c r="F8" s="54">
        <v>20</v>
      </c>
      <c r="G8" s="54">
        <v>0</v>
      </c>
      <c r="H8" s="126">
        <v>20</v>
      </c>
      <c r="I8" s="54">
        <v>10</v>
      </c>
      <c r="J8" s="54">
        <v>20</v>
      </c>
      <c r="K8" s="54">
        <f>SUM(E8:J8)</f>
        <v>83</v>
      </c>
    </row>
    <row r="9" spans="1:11" ht="14.25">
      <c r="A9" s="4">
        <v>4</v>
      </c>
      <c r="B9" s="2" t="s">
        <v>54</v>
      </c>
      <c r="C9" s="3" t="s">
        <v>142</v>
      </c>
      <c r="D9" s="23" t="s">
        <v>33</v>
      </c>
      <c r="E9" s="15">
        <v>0</v>
      </c>
      <c r="F9" s="15">
        <v>0</v>
      </c>
      <c r="G9" s="15">
        <v>0</v>
      </c>
      <c r="H9" s="18">
        <v>13</v>
      </c>
      <c r="I9" s="15">
        <v>13</v>
      </c>
      <c r="J9" s="15">
        <v>17</v>
      </c>
      <c r="K9" s="15">
        <f>SUM(E9:J9)</f>
        <v>43</v>
      </c>
    </row>
    <row r="10" spans="1:11" ht="14.25">
      <c r="A10" s="4">
        <v>5</v>
      </c>
      <c r="B10" s="2" t="s">
        <v>37</v>
      </c>
      <c r="C10" s="3" t="s">
        <v>6</v>
      </c>
      <c r="D10" s="23" t="s">
        <v>33</v>
      </c>
      <c r="E10" s="15">
        <v>0</v>
      </c>
      <c r="F10" s="15">
        <v>6</v>
      </c>
      <c r="G10" s="15">
        <v>0</v>
      </c>
      <c r="H10" s="18">
        <v>8</v>
      </c>
      <c r="I10" s="15">
        <v>8</v>
      </c>
      <c r="J10" s="15">
        <v>13</v>
      </c>
      <c r="K10" s="15">
        <f>SUM(E10:J10)</f>
        <v>35</v>
      </c>
    </row>
    <row r="11" spans="1:11" ht="14.25">
      <c r="A11" s="4">
        <v>6</v>
      </c>
      <c r="B11" s="2" t="s">
        <v>103</v>
      </c>
      <c r="C11" s="3" t="s">
        <v>104</v>
      </c>
      <c r="D11" s="23" t="s">
        <v>27</v>
      </c>
      <c r="E11" s="15">
        <v>0</v>
      </c>
      <c r="F11" s="15">
        <v>10</v>
      </c>
      <c r="G11" s="15">
        <v>13</v>
      </c>
      <c r="H11" s="18">
        <v>0</v>
      </c>
      <c r="I11" s="15">
        <v>0</v>
      </c>
      <c r="J11" s="15">
        <v>0</v>
      </c>
      <c r="K11" s="15">
        <f>SUM(E11:J11)</f>
        <v>23</v>
      </c>
    </row>
    <row r="12" spans="1:11" ht="14.25">
      <c r="A12" s="4">
        <v>7</v>
      </c>
      <c r="B12" s="2" t="s">
        <v>82</v>
      </c>
      <c r="C12" s="3" t="s">
        <v>83</v>
      </c>
      <c r="D12" s="23" t="s">
        <v>26</v>
      </c>
      <c r="E12" s="15">
        <v>0</v>
      </c>
      <c r="F12" s="15">
        <v>8</v>
      </c>
      <c r="G12" s="15">
        <v>0</v>
      </c>
      <c r="H12" s="18">
        <v>10</v>
      </c>
      <c r="I12" s="15">
        <v>0</v>
      </c>
      <c r="J12" s="15"/>
      <c r="K12" s="15">
        <f>SUM(E12:J12)</f>
        <v>18</v>
      </c>
    </row>
    <row r="13" spans="1:11" ht="14.25">
      <c r="A13" s="4">
        <v>8</v>
      </c>
      <c r="B13" s="2" t="s">
        <v>105</v>
      </c>
      <c r="C13" s="3" t="s">
        <v>89</v>
      </c>
      <c r="D13" s="23" t="s">
        <v>26</v>
      </c>
      <c r="E13" s="15">
        <v>0</v>
      </c>
      <c r="F13" s="15">
        <v>4</v>
      </c>
      <c r="G13" s="15">
        <v>0</v>
      </c>
      <c r="H13" s="18">
        <v>0</v>
      </c>
      <c r="I13" s="15">
        <v>0</v>
      </c>
      <c r="J13" s="15"/>
      <c r="K13" s="15">
        <f>SUM(E13:J13)</f>
        <v>4</v>
      </c>
    </row>
    <row r="14" spans="1:11" ht="14.25">
      <c r="A14" s="4">
        <v>9</v>
      </c>
      <c r="B14" s="2"/>
      <c r="C14" s="3"/>
      <c r="D14" s="23"/>
      <c r="E14" s="15"/>
      <c r="F14" s="15"/>
      <c r="G14" s="15"/>
      <c r="H14" s="18"/>
      <c r="I14" s="15"/>
      <c r="J14" s="15"/>
      <c r="K14" s="15">
        <f>SUM(E14:J14)</f>
        <v>0</v>
      </c>
    </row>
    <row r="16" spans="2:11" s="20" customFormat="1" ht="15" hidden="1">
      <c r="B16" s="28" t="s">
        <v>33</v>
      </c>
      <c r="C16" s="1"/>
      <c r="D16" s="23" t="s">
        <v>27</v>
      </c>
      <c r="E16" s="15">
        <v>16</v>
      </c>
      <c r="F16" s="39">
        <f>F6+F7+F11</f>
        <v>39</v>
      </c>
      <c r="G16" s="39">
        <f>G6+G7+G10</f>
        <v>36</v>
      </c>
      <c r="H16" s="39">
        <f>H6+H7+H11</f>
        <v>16</v>
      </c>
      <c r="I16" s="39">
        <f>I6+I7+I11</f>
        <v>36</v>
      </c>
      <c r="J16" s="39">
        <v>47</v>
      </c>
      <c r="K16" s="46">
        <f>SUM(E16:J16)</f>
        <v>190</v>
      </c>
    </row>
    <row r="17" spans="2:11" ht="15" hidden="1">
      <c r="B17" s="28" t="s">
        <v>29</v>
      </c>
      <c r="C17" s="1"/>
      <c r="D17" s="23" t="s">
        <v>33</v>
      </c>
      <c r="E17" s="15">
        <v>10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45">
        <f>SUM(E17:J17)</f>
        <v>10</v>
      </c>
    </row>
    <row r="18" spans="2:11" ht="15" hidden="1">
      <c r="B18" s="29" t="s">
        <v>26</v>
      </c>
      <c r="C18" s="1"/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 t="e">
        <f>+#REF!</f>
        <v>#REF!</v>
      </c>
      <c r="K18" s="46" t="e">
        <f aca="true" t="shared" si="0" ref="K18:K23">SUM(E18:J18)</f>
        <v>#REF!</v>
      </c>
    </row>
    <row r="19" spans="2:12" ht="15" hidden="1">
      <c r="B19" s="28" t="s">
        <v>28</v>
      </c>
      <c r="C19" s="1"/>
      <c r="E19">
        <v>0</v>
      </c>
      <c r="F19">
        <v>0</v>
      </c>
      <c r="G19">
        <v>0</v>
      </c>
      <c r="H19">
        <v>0</v>
      </c>
      <c r="I19">
        <v>0</v>
      </c>
      <c r="J19">
        <f>J15</f>
        <v>0</v>
      </c>
      <c r="K19" s="46">
        <f t="shared" si="0"/>
        <v>0</v>
      </c>
      <c r="L19" s="20"/>
    </row>
    <row r="20" spans="2:12" ht="15" hidden="1">
      <c r="B20" s="28" t="s">
        <v>35</v>
      </c>
      <c r="C20" s="1"/>
      <c r="E20" s="39">
        <v>23</v>
      </c>
      <c r="F20" s="39">
        <v>0</v>
      </c>
      <c r="G20" s="39">
        <v>0</v>
      </c>
      <c r="H20" s="39">
        <v>18</v>
      </c>
      <c r="I20" s="39">
        <f>I10</f>
        <v>8</v>
      </c>
      <c r="J20" t="e">
        <f>#REF!</f>
        <v>#REF!</v>
      </c>
      <c r="K20" s="46" t="e">
        <f t="shared" si="0"/>
        <v>#REF!</v>
      </c>
      <c r="L20" s="20"/>
    </row>
    <row r="21" spans="2:12" ht="15" hidden="1">
      <c r="B21" s="28" t="s">
        <v>30</v>
      </c>
      <c r="C21" s="1"/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t="e">
        <f>#REF!</f>
        <v>#REF!</v>
      </c>
      <c r="K21" s="46" t="e">
        <f t="shared" si="0"/>
        <v>#REF!</v>
      </c>
      <c r="L21" s="20"/>
    </row>
    <row r="22" spans="2:12" ht="15" hidden="1">
      <c r="B22" s="28" t="s">
        <v>27</v>
      </c>
      <c r="C22" s="1"/>
      <c r="E22" s="39">
        <v>0</v>
      </c>
      <c r="F22" s="39">
        <f>F11</f>
        <v>10</v>
      </c>
      <c r="G22" s="39">
        <v>13</v>
      </c>
      <c r="H22" s="39">
        <v>0</v>
      </c>
      <c r="I22" s="39">
        <v>0</v>
      </c>
      <c r="J22" s="39">
        <v>20</v>
      </c>
      <c r="K22" s="46">
        <f t="shared" si="0"/>
        <v>43</v>
      </c>
      <c r="L22" s="20"/>
    </row>
    <row r="23" spans="2:12" ht="15" hidden="1">
      <c r="B23" s="36" t="s">
        <v>31</v>
      </c>
      <c r="E23" s="39">
        <v>0</v>
      </c>
      <c r="F23" s="39">
        <f>F8</f>
        <v>20</v>
      </c>
      <c r="G23" s="39">
        <v>0</v>
      </c>
      <c r="H23" s="39">
        <f>H8</f>
        <v>20</v>
      </c>
      <c r="I23" s="39">
        <f>I8</f>
        <v>10</v>
      </c>
      <c r="J23">
        <f>G15</f>
        <v>0</v>
      </c>
      <c r="K23" s="46">
        <f t="shared" si="0"/>
        <v>50</v>
      </c>
      <c r="L23" s="20"/>
    </row>
    <row r="24" ht="14.25" hidden="1"/>
    <row r="25" ht="14.25" hidden="1"/>
    <row r="26" ht="14.25" hidden="1"/>
    <row r="27" ht="14.25">
      <c r="E27" s="1"/>
    </row>
    <row r="29" spans="4:10" ht="14.25">
      <c r="D29" t="s">
        <v>94</v>
      </c>
      <c r="E29">
        <v>20</v>
      </c>
      <c r="F29">
        <v>16</v>
      </c>
      <c r="G29">
        <v>16</v>
      </c>
      <c r="H29">
        <v>16</v>
      </c>
      <c r="I29">
        <v>16</v>
      </c>
      <c r="J29">
        <v>10</v>
      </c>
    </row>
    <row r="30" spans="4:10" ht="14.25">
      <c r="D30" t="s">
        <v>95</v>
      </c>
      <c r="E30">
        <v>16</v>
      </c>
      <c r="F30">
        <v>13</v>
      </c>
      <c r="G30">
        <v>33</v>
      </c>
      <c r="H30">
        <v>0</v>
      </c>
      <c r="I30">
        <v>20</v>
      </c>
      <c r="J30">
        <v>30</v>
      </c>
    </row>
    <row r="31" spans="4:10" ht="14.25">
      <c r="D31" t="s">
        <v>93</v>
      </c>
      <c r="E31">
        <v>13</v>
      </c>
      <c r="F31">
        <v>26</v>
      </c>
      <c r="G31">
        <v>0</v>
      </c>
      <c r="H31">
        <v>41</v>
      </c>
      <c r="I31">
        <v>31</v>
      </c>
      <c r="J31">
        <v>50</v>
      </c>
    </row>
    <row r="32" spans="4:10" ht="14.25">
      <c r="D32" t="s">
        <v>124</v>
      </c>
      <c r="E32">
        <v>0</v>
      </c>
      <c r="F32">
        <v>12</v>
      </c>
      <c r="G32">
        <v>0</v>
      </c>
      <c r="H32">
        <v>10</v>
      </c>
      <c r="I32">
        <v>0</v>
      </c>
      <c r="J32">
        <v>0</v>
      </c>
    </row>
  </sheetData>
  <sheetProtection/>
  <mergeCells count="8">
    <mergeCell ref="A1:K1"/>
    <mergeCell ref="A2:K2"/>
    <mergeCell ref="A3:K3"/>
    <mergeCell ref="A4:A5"/>
    <mergeCell ref="B4:B5"/>
    <mergeCell ref="C4:C5"/>
    <mergeCell ref="D4:D5"/>
    <mergeCell ref="K4:K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6">
      <selection activeCell="J39" sqref="J39"/>
    </sheetView>
  </sheetViews>
  <sheetFormatPr defaultColWidth="8.796875" defaultRowHeight="14.25"/>
  <cols>
    <col min="1" max="1" width="3.3984375" style="0" bestFit="1" customWidth="1"/>
    <col min="2" max="2" width="13.09765625" style="0" customWidth="1"/>
    <col min="3" max="3" width="10.69921875" style="0" customWidth="1"/>
    <col min="4" max="4" width="16.09765625" style="0" bestFit="1" customWidth="1"/>
    <col min="5" max="5" width="9.59765625" style="0" customWidth="1"/>
    <col min="6" max="6" width="8.59765625" style="0" bestFit="1" customWidth="1"/>
    <col min="7" max="7" width="5.59765625" style="0" bestFit="1" customWidth="1"/>
    <col min="8" max="8" width="9.09765625" style="0" customWidth="1"/>
    <col min="9" max="9" width="13.19921875" style="0" customWidth="1"/>
    <col min="10" max="10" width="8.5" style="0" customWidth="1"/>
    <col min="11" max="11" width="6.3984375" style="0" bestFit="1" customWidth="1"/>
    <col min="12" max="15" width="7.8984375" style="0" customWidth="1"/>
  </cols>
  <sheetData>
    <row r="1" spans="1:11" ht="1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4.25">
      <c r="A2" s="80" t="s">
        <v>87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" thickBot="1">
      <c r="A3" s="87" t="s">
        <v>22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68.25" thickBot="1">
      <c r="A4" s="73" t="s">
        <v>0</v>
      </c>
      <c r="B4" s="73" t="s">
        <v>1</v>
      </c>
      <c r="C4" s="73" t="s">
        <v>4</v>
      </c>
      <c r="D4" s="73" t="s">
        <v>25</v>
      </c>
      <c r="E4" s="7" t="s">
        <v>86</v>
      </c>
      <c r="F4" s="7" t="s">
        <v>42</v>
      </c>
      <c r="G4" s="9" t="s">
        <v>8</v>
      </c>
      <c r="H4" s="8" t="s">
        <v>9</v>
      </c>
      <c r="I4" s="8" t="s">
        <v>17</v>
      </c>
      <c r="J4" s="8" t="s">
        <v>13</v>
      </c>
      <c r="K4" s="81" t="s">
        <v>7</v>
      </c>
    </row>
    <row r="5" spans="1:11" ht="15" thickBot="1">
      <c r="A5" s="85"/>
      <c r="B5" s="85"/>
      <c r="C5" s="85"/>
      <c r="D5" s="85"/>
      <c r="E5" s="10" t="s">
        <v>11</v>
      </c>
      <c r="F5" s="10" t="s">
        <v>12</v>
      </c>
      <c r="G5" s="11" t="s">
        <v>18</v>
      </c>
      <c r="H5" s="13" t="s">
        <v>14</v>
      </c>
      <c r="I5" s="13" t="s">
        <v>15</v>
      </c>
      <c r="J5" s="14" t="s">
        <v>16</v>
      </c>
      <c r="K5" s="82"/>
    </row>
    <row r="6" spans="1:12" ht="14.25">
      <c r="A6" s="56">
        <v>1</v>
      </c>
      <c r="B6" s="58" t="s">
        <v>54</v>
      </c>
      <c r="C6" s="101" t="s">
        <v>6</v>
      </c>
      <c r="D6" s="103" t="s">
        <v>33</v>
      </c>
      <c r="E6" s="104">
        <v>16</v>
      </c>
      <c r="F6" s="104">
        <v>16</v>
      </c>
      <c r="G6" s="104">
        <v>0</v>
      </c>
      <c r="H6" s="105">
        <v>20</v>
      </c>
      <c r="I6" s="104">
        <v>20</v>
      </c>
      <c r="J6" s="53">
        <v>30</v>
      </c>
      <c r="K6" s="53">
        <f>SUM(E6:J6)</f>
        <v>102</v>
      </c>
      <c r="L6" s="66"/>
    </row>
    <row r="7" spans="1:12" ht="14.25">
      <c r="A7" s="58">
        <v>2</v>
      </c>
      <c r="B7" s="58" t="s">
        <v>52</v>
      </c>
      <c r="C7" s="101" t="s">
        <v>53</v>
      </c>
      <c r="D7" s="106" t="s">
        <v>35</v>
      </c>
      <c r="E7" s="107">
        <v>20</v>
      </c>
      <c r="F7" s="107">
        <v>20</v>
      </c>
      <c r="G7" s="107">
        <v>20</v>
      </c>
      <c r="H7" s="108">
        <v>16</v>
      </c>
      <c r="I7" s="107">
        <v>16</v>
      </c>
      <c r="J7" s="54">
        <v>13</v>
      </c>
      <c r="K7" s="54">
        <f>SUM(E7:J7)-J7</f>
        <v>92</v>
      </c>
      <c r="L7" s="67"/>
    </row>
    <row r="8" spans="1:12" ht="14.25">
      <c r="A8" s="58">
        <v>3</v>
      </c>
      <c r="B8" s="58" t="s">
        <v>37</v>
      </c>
      <c r="C8" s="101" t="s">
        <v>6</v>
      </c>
      <c r="D8" s="106" t="s">
        <v>33</v>
      </c>
      <c r="E8" s="107">
        <v>10</v>
      </c>
      <c r="F8" s="107">
        <v>13</v>
      </c>
      <c r="G8" s="107">
        <v>0</v>
      </c>
      <c r="H8" s="108">
        <v>10</v>
      </c>
      <c r="I8" s="107">
        <v>8</v>
      </c>
      <c r="J8" s="54">
        <v>17</v>
      </c>
      <c r="K8" s="54">
        <f>SUM(E8:J8)</f>
        <v>58</v>
      </c>
      <c r="L8" s="67"/>
    </row>
    <row r="9" spans="1:11" ht="14.25">
      <c r="A9" s="4">
        <v>4</v>
      </c>
      <c r="B9" s="47" t="s">
        <v>69</v>
      </c>
      <c r="C9" s="12" t="s">
        <v>70</v>
      </c>
      <c r="D9" s="23" t="s">
        <v>27</v>
      </c>
      <c r="E9" s="37">
        <v>13</v>
      </c>
      <c r="F9" s="37">
        <v>4</v>
      </c>
      <c r="G9" s="37">
        <v>16</v>
      </c>
      <c r="H9" s="38">
        <v>0</v>
      </c>
      <c r="I9" s="37">
        <v>13</v>
      </c>
      <c r="J9" s="15">
        <v>6</v>
      </c>
      <c r="K9" s="15">
        <f>SUM(E9:J9)</f>
        <v>52</v>
      </c>
    </row>
    <row r="10" spans="1:11" ht="14.25">
      <c r="A10" s="4">
        <v>5</v>
      </c>
      <c r="B10" s="47" t="s">
        <v>118</v>
      </c>
      <c r="C10" s="12" t="s">
        <v>119</v>
      </c>
      <c r="D10" s="23" t="s">
        <v>33</v>
      </c>
      <c r="E10" s="37">
        <v>0</v>
      </c>
      <c r="F10" s="37">
        <v>8</v>
      </c>
      <c r="G10" s="37">
        <v>0</v>
      </c>
      <c r="H10" s="38">
        <v>13</v>
      </c>
      <c r="I10" s="37">
        <v>4</v>
      </c>
      <c r="J10" s="15">
        <v>20</v>
      </c>
      <c r="K10" s="15">
        <f>SUM(E10:J10)</f>
        <v>45</v>
      </c>
    </row>
    <row r="11" spans="1:11" ht="14.25">
      <c r="A11" s="4">
        <v>6</v>
      </c>
      <c r="B11" s="47" t="s">
        <v>82</v>
      </c>
      <c r="C11" s="12" t="s">
        <v>83</v>
      </c>
      <c r="D11" s="23" t="s">
        <v>26</v>
      </c>
      <c r="E11" s="37">
        <v>8</v>
      </c>
      <c r="F11" s="37">
        <v>6</v>
      </c>
      <c r="G11" s="37">
        <v>0</v>
      </c>
      <c r="H11" s="38">
        <v>6</v>
      </c>
      <c r="I11" s="37">
        <v>10</v>
      </c>
      <c r="J11" s="15">
        <v>4</v>
      </c>
      <c r="K11" s="15">
        <f>SUM(E11:J11)</f>
        <v>34</v>
      </c>
    </row>
    <row r="12" spans="1:11" ht="14.25">
      <c r="A12" s="4">
        <v>7</v>
      </c>
      <c r="B12" s="47" t="s">
        <v>71</v>
      </c>
      <c r="C12" s="12" t="s">
        <v>24</v>
      </c>
      <c r="D12" s="23" t="s">
        <v>33</v>
      </c>
      <c r="E12" s="37">
        <v>0</v>
      </c>
      <c r="F12" s="37">
        <v>10</v>
      </c>
      <c r="G12" s="37">
        <v>0</v>
      </c>
      <c r="H12" s="38">
        <v>8</v>
      </c>
      <c r="I12" s="37">
        <v>6</v>
      </c>
      <c r="J12" s="15">
        <v>10</v>
      </c>
      <c r="K12" s="15">
        <f>SUM(E12:J12)</f>
        <v>34</v>
      </c>
    </row>
    <row r="13" spans="1:11" ht="14.25">
      <c r="A13" s="4">
        <v>8</v>
      </c>
      <c r="B13" s="47" t="s">
        <v>121</v>
      </c>
      <c r="C13" s="12" t="s">
        <v>122</v>
      </c>
      <c r="D13" s="23" t="s">
        <v>30</v>
      </c>
      <c r="E13" s="37">
        <v>0</v>
      </c>
      <c r="F13" s="37">
        <v>1</v>
      </c>
      <c r="G13" s="37">
        <v>10</v>
      </c>
      <c r="H13" s="38">
        <v>2</v>
      </c>
      <c r="I13" s="37">
        <v>0</v>
      </c>
      <c r="J13" s="15">
        <v>2</v>
      </c>
      <c r="K13" s="15">
        <f>SUM(E13:J13)</f>
        <v>15</v>
      </c>
    </row>
    <row r="14" spans="1:11" ht="14.25">
      <c r="A14" s="4">
        <v>9</v>
      </c>
      <c r="B14" s="47" t="s">
        <v>88</v>
      </c>
      <c r="C14" s="12" t="s">
        <v>89</v>
      </c>
      <c r="D14" s="23" t="s">
        <v>26</v>
      </c>
      <c r="E14" s="37">
        <v>6</v>
      </c>
      <c r="F14" s="37">
        <v>2</v>
      </c>
      <c r="G14" s="37">
        <v>0</v>
      </c>
      <c r="H14" s="38">
        <v>4</v>
      </c>
      <c r="I14" s="37">
        <v>0</v>
      </c>
      <c r="J14" s="15">
        <v>3</v>
      </c>
      <c r="K14" s="15">
        <f>SUM(E14:J14)</f>
        <v>15</v>
      </c>
    </row>
    <row r="15" spans="1:11" ht="14.25">
      <c r="A15" s="4">
        <v>10</v>
      </c>
      <c r="B15" s="47" t="s">
        <v>120</v>
      </c>
      <c r="C15" s="12" t="s">
        <v>24</v>
      </c>
      <c r="D15" s="23" t="s">
        <v>30</v>
      </c>
      <c r="E15" s="37">
        <v>0</v>
      </c>
      <c r="F15" s="37">
        <v>3</v>
      </c>
      <c r="G15" s="37">
        <v>0</v>
      </c>
      <c r="H15" s="38">
        <v>3</v>
      </c>
      <c r="I15" s="37">
        <v>0</v>
      </c>
      <c r="J15" s="15">
        <v>8</v>
      </c>
      <c r="K15" s="15">
        <f>SUM(E15:J15)</f>
        <v>14</v>
      </c>
    </row>
    <row r="16" spans="1:11" ht="14.25">
      <c r="A16" s="4">
        <v>11</v>
      </c>
      <c r="B16" s="47" t="s">
        <v>103</v>
      </c>
      <c r="C16" s="12" t="s">
        <v>104</v>
      </c>
      <c r="D16" s="23" t="s">
        <v>27</v>
      </c>
      <c r="E16" s="37">
        <v>0</v>
      </c>
      <c r="F16" s="37">
        <v>0</v>
      </c>
      <c r="G16" s="37">
        <v>13</v>
      </c>
      <c r="H16" s="38">
        <v>0</v>
      </c>
      <c r="I16" s="37">
        <v>0</v>
      </c>
      <c r="J16" s="15">
        <v>0</v>
      </c>
      <c r="K16" s="15">
        <f>SUM(E16:J16)</f>
        <v>13</v>
      </c>
    </row>
    <row r="17" spans="1:11" ht="14.25">
      <c r="A17" s="4">
        <v>12</v>
      </c>
      <c r="B17" s="47" t="s">
        <v>136</v>
      </c>
      <c r="C17" s="12" t="s">
        <v>137</v>
      </c>
      <c r="D17" s="23" t="s">
        <v>29</v>
      </c>
      <c r="E17" s="37">
        <v>0</v>
      </c>
      <c r="F17" s="37">
        <v>0</v>
      </c>
      <c r="G17" s="37">
        <v>8</v>
      </c>
      <c r="H17" s="38">
        <v>0</v>
      </c>
      <c r="I17" s="37">
        <v>0</v>
      </c>
      <c r="J17" s="15">
        <v>0</v>
      </c>
      <c r="K17" s="15">
        <f>SUM(E17:J17)</f>
        <v>8</v>
      </c>
    </row>
    <row r="18" spans="1:11" ht="14.25">
      <c r="A18" s="4">
        <v>13</v>
      </c>
      <c r="B18" s="47" t="s">
        <v>145</v>
      </c>
      <c r="C18" s="12" t="s">
        <v>146</v>
      </c>
      <c r="D18" s="23" t="s">
        <v>35</v>
      </c>
      <c r="E18" s="37">
        <v>0</v>
      </c>
      <c r="F18" s="37">
        <v>0</v>
      </c>
      <c r="G18" s="37">
        <v>0</v>
      </c>
      <c r="H18" s="38">
        <v>1</v>
      </c>
      <c r="I18" s="37">
        <v>0</v>
      </c>
      <c r="J18" s="15">
        <v>0</v>
      </c>
      <c r="K18" s="15">
        <f>SUM(E18:J18)</f>
        <v>1</v>
      </c>
    </row>
    <row r="19" spans="1:11" ht="14.25">
      <c r="A19" s="4">
        <v>14</v>
      </c>
      <c r="B19" s="47"/>
      <c r="C19" s="12"/>
      <c r="D19" s="23"/>
      <c r="E19" s="37">
        <v>0</v>
      </c>
      <c r="F19" s="37"/>
      <c r="G19" s="37"/>
      <c r="H19" s="38"/>
      <c r="I19" s="37"/>
      <c r="J19" s="15"/>
      <c r="K19" s="15"/>
    </row>
    <row r="20" spans="1:11" ht="15" thickBot="1">
      <c r="A20" s="4">
        <v>15</v>
      </c>
      <c r="B20" s="47"/>
      <c r="C20" s="12"/>
      <c r="D20" s="23"/>
      <c r="E20" s="37">
        <v>0</v>
      </c>
      <c r="F20" s="37"/>
      <c r="G20" s="37"/>
      <c r="H20" s="38"/>
      <c r="I20" s="37"/>
      <c r="J20" s="15"/>
      <c r="K20" s="16"/>
    </row>
    <row r="21" ht="22.5" customHeight="1"/>
    <row r="22" s="20" customFormat="1" ht="0.75" customHeight="1">
      <c r="A22" s="19"/>
    </row>
    <row r="23" spans="1:2" s="20" customFormat="1" ht="14.25" hidden="1">
      <c r="A23" s="19"/>
      <c r="B23" s="20" t="s">
        <v>34</v>
      </c>
    </row>
    <row r="24" spans="1:11" s="20" customFormat="1" ht="15" hidden="1">
      <c r="A24" s="19"/>
      <c r="B24" s="28" t="s">
        <v>33</v>
      </c>
      <c r="C24" s="1"/>
      <c r="D24"/>
      <c r="E24" s="39">
        <f>E6+E8+E9</f>
        <v>39</v>
      </c>
      <c r="F24" s="39">
        <f>F6+F8+F9+F12+F13+F15</f>
        <v>47</v>
      </c>
      <c r="G24" s="39">
        <f>G6+G8</f>
        <v>0</v>
      </c>
      <c r="H24" s="39">
        <f>H6+H8+H9+H12+H13+H15</f>
        <v>43</v>
      </c>
      <c r="I24" s="39">
        <f>I6+I8+I9+I12+I13+I15</f>
        <v>47</v>
      </c>
      <c r="J24" s="39">
        <v>47</v>
      </c>
      <c r="K24" s="46">
        <f>SUM(E24:J24)</f>
        <v>223</v>
      </c>
    </row>
    <row r="25" spans="1:11" ht="15" hidden="1">
      <c r="A25" s="20"/>
      <c r="B25" s="28" t="s">
        <v>29</v>
      </c>
      <c r="C25" s="1"/>
      <c r="E25" s="39">
        <v>0</v>
      </c>
      <c r="F25" s="39">
        <f>F10</f>
        <v>8</v>
      </c>
      <c r="G25" s="39">
        <v>0</v>
      </c>
      <c r="H25" s="39">
        <v>0</v>
      </c>
      <c r="I25" s="39">
        <v>0</v>
      </c>
      <c r="J25" s="39"/>
      <c r="K25" s="46">
        <f aca="true" t="shared" si="0" ref="K25:K31">SUM(E25:J25)</f>
        <v>8</v>
      </c>
    </row>
    <row r="26" spans="2:11" ht="15" hidden="1">
      <c r="B26" s="29" t="s">
        <v>26</v>
      </c>
      <c r="C26" s="1"/>
      <c r="E26" s="39">
        <v>0</v>
      </c>
      <c r="F26" s="39">
        <v>0</v>
      </c>
      <c r="G26" s="39">
        <v>0</v>
      </c>
      <c r="H26" s="39">
        <v>0</v>
      </c>
      <c r="I26" s="39">
        <f>I20</f>
        <v>0</v>
      </c>
      <c r="J26" s="39"/>
      <c r="K26" s="46">
        <f t="shared" si="0"/>
        <v>0</v>
      </c>
    </row>
    <row r="27" spans="2:12" ht="15" hidden="1">
      <c r="B27" s="28" t="s">
        <v>28</v>
      </c>
      <c r="C27" s="1"/>
      <c r="E27" s="39">
        <v>0</v>
      </c>
      <c r="F27" s="39">
        <v>0</v>
      </c>
      <c r="G27" s="39">
        <v>0</v>
      </c>
      <c r="H27" s="20">
        <v>0</v>
      </c>
      <c r="I27" s="39">
        <v>0</v>
      </c>
      <c r="J27" s="39"/>
      <c r="K27" s="46">
        <f t="shared" si="0"/>
        <v>0</v>
      </c>
      <c r="L27" s="20"/>
    </row>
    <row r="28" spans="2:12" ht="15" hidden="1">
      <c r="B28" s="28" t="s">
        <v>35</v>
      </c>
      <c r="C28" s="1"/>
      <c r="E28" s="39">
        <f>E11</f>
        <v>8</v>
      </c>
      <c r="F28" s="39">
        <v>0</v>
      </c>
      <c r="G28" s="39">
        <v>0</v>
      </c>
      <c r="H28" s="39">
        <v>10</v>
      </c>
      <c r="I28" s="39">
        <v>0</v>
      </c>
      <c r="J28" s="39"/>
      <c r="K28" s="46">
        <f t="shared" si="0"/>
        <v>18</v>
      </c>
      <c r="L28" s="20"/>
    </row>
    <row r="29" spans="2:12" ht="15" hidden="1">
      <c r="B29" s="28" t="s">
        <v>30</v>
      </c>
      <c r="C29" s="1"/>
      <c r="E29" s="39">
        <v>0</v>
      </c>
      <c r="F29" s="39">
        <v>0</v>
      </c>
      <c r="G29" s="39">
        <v>0</v>
      </c>
      <c r="H29" s="39">
        <f>H18+H19</f>
        <v>1</v>
      </c>
      <c r="I29" s="39">
        <f>I19</f>
        <v>0</v>
      </c>
      <c r="J29" s="39"/>
      <c r="K29" s="46">
        <f t="shared" si="0"/>
        <v>1</v>
      </c>
      <c r="L29" s="20"/>
    </row>
    <row r="30" spans="2:12" ht="15" hidden="1">
      <c r="B30" s="28" t="s">
        <v>27</v>
      </c>
      <c r="C30" s="1"/>
      <c r="E30" s="39">
        <v>0</v>
      </c>
      <c r="F30" s="39">
        <f>F11</f>
        <v>6</v>
      </c>
      <c r="G30" s="39">
        <f>G17+G16+G14+G10</f>
        <v>21</v>
      </c>
      <c r="H30" s="39">
        <v>0</v>
      </c>
      <c r="I30" s="39">
        <v>0</v>
      </c>
      <c r="J30" s="39">
        <v>20</v>
      </c>
      <c r="K30" s="46">
        <f t="shared" si="0"/>
        <v>47</v>
      </c>
      <c r="L30" s="20"/>
    </row>
    <row r="31" spans="2:12" ht="15" hidden="1">
      <c r="B31" s="35" t="s">
        <v>31</v>
      </c>
      <c r="E31" s="39">
        <f>E7</f>
        <v>20</v>
      </c>
      <c r="F31" s="39">
        <f>F7</f>
        <v>20</v>
      </c>
      <c r="G31" s="39">
        <v>0</v>
      </c>
      <c r="H31" s="39">
        <f>H7</f>
        <v>16</v>
      </c>
      <c r="I31" s="39">
        <f>I7</f>
        <v>16</v>
      </c>
      <c r="J31" s="39"/>
      <c r="K31" s="46">
        <f t="shared" si="0"/>
        <v>72</v>
      </c>
      <c r="L31" s="20"/>
    </row>
    <row r="32" ht="14.25">
      <c r="F32" s="20"/>
    </row>
    <row r="33" spans="4:10" ht="14.25">
      <c r="D33" s="29" t="s">
        <v>35</v>
      </c>
      <c r="E33">
        <v>20</v>
      </c>
      <c r="F33">
        <v>20</v>
      </c>
      <c r="G33" s="39">
        <v>20</v>
      </c>
      <c r="H33">
        <v>17</v>
      </c>
      <c r="I33">
        <v>16</v>
      </c>
      <c r="J33">
        <v>13</v>
      </c>
    </row>
    <row r="34" spans="4:10" ht="14.25">
      <c r="D34" s="28" t="s">
        <v>33</v>
      </c>
      <c r="E34" s="39">
        <v>26</v>
      </c>
      <c r="F34">
        <v>34</v>
      </c>
      <c r="G34" s="39">
        <v>0</v>
      </c>
      <c r="H34">
        <v>51</v>
      </c>
      <c r="I34">
        <v>38</v>
      </c>
      <c r="J34">
        <v>77</v>
      </c>
    </row>
    <row r="35" spans="4:10" ht="14.25">
      <c r="D35" s="29" t="s">
        <v>27</v>
      </c>
      <c r="E35" s="39">
        <v>13</v>
      </c>
      <c r="F35">
        <v>4</v>
      </c>
      <c r="G35" s="39">
        <v>29</v>
      </c>
      <c r="H35">
        <v>0</v>
      </c>
      <c r="I35">
        <v>13</v>
      </c>
      <c r="J35">
        <v>6</v>
      </c>
    </row>
    <row r="36" spans="4:10" ht="14.25">
      <c r="D36" s="29" t="s">
        <v>26</v>
      </c>
      <c r="E36" s="39">
        <v>14</v>
      </c>
      <c r="F36">
        <v>8</v>
      </c>
      <c r="G36" s="39">
        <v>0</v>
      </c>
      <c r="H36">
        <v>10</v>
      </c>
      <c r="I36">
        <v>10</v>
      </c>
      <c r="J36">
        <v>7</v>
      </c>
    </row>
    <row r="37" spans="4:10" ht="14.25">
      <c r="D37" s="29" t="s">
        <v>123</v>
      </c>
      <c r="E37" s="39">
        <v>0</v>
      </c>
      <c r="F37">
        <v>4</v>
      </c>
      <c r="G37" s="39">
        <v>10</v>
      </c>
      <c r="H37">
        <v>5</v>
      </c>
      <c r="I37">
        <v>0</v>
      </c>
      <c r="J37">
        <v>10</v>
      </c>
    </row>
    <row r="38" spans="4:10" ht="14.25">
      <c r="D38" s="29" t="s">
        <v>29</v>
      </c>
      <c r="E38" s="39">
        <v>0</v>
      </c>
      <c r="F38">
        <v>0</v>
      </c>
      <c r="G38" s="39">
        <v>8</v>
      </c>
      <c r="H38">
        <v>0</v>
      </c>
      <c r="I38">
        <v>0</v>
      </c>
      <c r="J38">
        <v>0</v>
      </c>
    </row>
  </sheetData>
  <sheetProtection/>
  <mergeCells count="8">
    <mergeCell ref="A1:K1"/>
    <mergeCell ref="A2:K2"/>
    <mergeCell ref="A3:K3"/>
    <mergeCell ref="A4:A5"/>
    <mergeCell ref="B4:B5"/>
    <mergeCell ref="C4:C5"/>
    <mergeCell ref="K4:K5"/>
    <mergeCell ref="D4:D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3.59765625" style="0" bestFit="1" customWidth="1"/>
    <col min="2" max="2" width="19.8984375" style="0" bestFit="1" customWidth="1"/>
    <col min="4" max="4" width="7.5" style="0" bestFit="1" customWidth="1"/>
    <col min="5" max="5" width="5.59765625" style="0" bestFit="1" customWidth="1"/>
    <col min="6" max="6" width="8.69921875" style="0" bestFit="1" customWidth="1"/>
    <col min="7" max="7" width="5.59765625" style="0" bestFit="1" customWidth="1"/>
    <col min="8" max="8" width="12.09765625" style="0" bestFit="1" customWidth="1"/>
  </cols>
  <sheetData>
    <row r="1" spans="1:9" ht="14.25">
      <c r="A1" s="80" t="s">
        <v>51</v>
      </c>
      <c r="B1" s="80"/>
      <c r="C1" s="80"/>
      <c r="D1" s="80"/>
      <c r="E1" s="80"/>
      <c r="F1" s="80"/>
      <c r="G1" s="80"/>
      <c r="H1" s="80"/>
      <c r="I1" s="80"/>
    </row>
    <row r="2" spans="1:9" ht="15" thickBot="1">
      <c r="A2" s="87" t="s">
        <v>41</v>
      </c>
      <c r="B2" s="87"/>
      <c r="C2" s="87"/>
      <c r="D2" s="87"/>
      <c r="E2" s="87"/>
      <c r="F2" s="87"/>
      <c r="G2" s="87"/>
      <c r="H2" s="87"/>
      <c r="I2" s="87"/>
    </row>
    <row r="3" spans="1:9" ht="57" thickBot="1">
      <c r="A3" s="73" t="s">
        <v>0</v>
      </c>
      <c r="B3" s="73" t="s">
        <v>25</v>
      </c>
      <c r="C3" s="7" t="s">
        <v>84</v>
      </c>
      <c r="D3" s="7" t="s">
        <v>13</v>
      </c>
      <c r="E3" s="9" t="s">
        <v>8</v>
      </c>
      <c r="F3" s="9" t="s">
        <v>42</v>
      </c>
      <c r="G3" s="8" t="s">
        <v>9</v>
      </c>
      <c r="H3" s="8" t="s">
        <v>17</v>
      </c>
      <c r="I3" s="81" t="s">
        <v>7</v>
      </c>
    </row>
    <row r="4" spans="1:9" ht="15" thickBot="1">
      <c r="A4" s="74"/>
      <c r="B4" s="88"/>
      <c r="C4" s="30" t="s">
        <v>11</v>
      </c>
      <c r="D4" s="33" t="s">
        <v>12</v>
      </c>
      <c r="E4" s="30" t="s">
        <v>18</v>
      </c>
      <c r="F4" s="34" t="s">
        <v>14</v>
      </c>
      <c r="G4" s="31" t="s">
        <v>15</v>
      </c>
      <c r="H4" s="32" t="s">
        <v>16</v>
      </c>
      <c r="I4" s="86"/>
    </row>
    <row r="5" spans="1:9" ht="14.25">
      <c r="A5" s="56">
        <v>1</v>
      </c>
      <c r="B5" s="57" t="s">
        <v>33</v>
      </c>
      <c r="C5" s="60">
        <f>'C-2'!E27+'C-1 M '!E26+'K-1 M'!E27+'C-1K '!E16+'K-1K'!E24</f>
        <v>88</v>
      </c>
      <c r="D5" s="60">
        <f>'C-2'!F27+'C-1 M '!F26+'K-1 M'!F27+'C-1K '!F16+'K-1K'!F24</f>
        <v>150</v>
      </c>
      <c r="E5" s="60">
        <f>'C-2'!G27+'C-1 M '!G26+'K-1 M'!G27+'C-1K '!G16+'K-1K'!G24</f>
        <v>88</v>
      </c>
      <c r="F5" s="60">
        <f>'C-2'!H27+'C-1 M '!H26+'K-1 M'!H27+'C-1K '!H16+'K-1K'!H24</f>
        <v>126</v>
      </c>
      <c r="G5" s="53" t="e">
        <f>'C-2'!I27+'C-1 M '!I26+'K-1 M'!I27+'C-1K '!I16+'K-1K'!I24</f>
        <v>#REF!</v>
      </c>
      <c r="H5" s="53">
        <f>'C-2'!J27+'C-1 M '!J26+'K-1 M'!J27+'C-1K '!J16+'K-1K'!J24</f>
        <v>174</v>
      </c>
      <c r="I5" s="53" t="e">
        <f aca="true" t="shared" si="0" ref="I5:I12">SUM(C5:H5)</f>
        <v>#REF!</v>
      </c>
    </row>
    <row r="6" spans="1:9" ht="14.25">
      <c r="A6" s="58">
        <v>2</v>
      </c>
      <c r="B6" s="62" t="s">
        <v>31</v>
      </c>
      <c r="C6" s="61">
        <f>'C-2'!E34+'C-1 M '!E33+'K-1 M'!E34+'C-1K '!E23+'K-1K'!E31</f>
        <v>28</v>
      </c>
      <c r="D6" s="61">
        <f>'C-2'!F34+'C-1 M '!F33+'K-1 M'!F34+'C-1K '!F23+'K-1K'!F31</f>
        <v>55</v>
      </c>
      <c r="E6" s="61">
        <f>'C-2'!G34+'C-1 M '!G33+'K-1 M'!G34+'C-1K '!G23+'K-1K'!G31</f>
        <v>0</v>
      </c>
      <c r="F6" s="61">
        <f>'C-2'!H34+'C-1 M '!H33+'K-1 M'!H34+'C-1K '!H23+'K-1K'!H31</f>
        <v>96</v>
      </c>
      <c r="G6" s="54">
        <f>'C-2'!I34+'C-1 M '!I33+'K-1 M'!I34+'C-1K '!I23+'K-1K'!I31</f>
        <v>78</v>
      </c>
      <c r="H6" s="54">
        <f>'C-2'!J34+'C-1 M '!J33+'K-1 M'!J34+'C-1K '!J23+'K-1K'!J31</f>
        <v>0</v>
      </c>
      <c r="I6" s="54">
        <f t="shared" si="0"/>
        <v>257</v>
      </c>
    </row>
    <row r="7" spans="1:9" ht="14.25">
      <c r="A7" s="58">
        <v>3</v>
      </c>
      <c r="B7" s="59" t="s">
        <v>29</v>
      </c>
      <c r="C7" s="61">
        <f>'C-2'!E28+'C-1 M '!E27+'K-1 M'!E28+'C-1K '!E17+'K-1K'!E25</f>
        <v>30</v>
      </c>
      <c r="D7" s="61" t="e">
        <f>'C-2'!F28+'C-1 M '!F27+'K-1 M'!F28+'C-1K '!F17+'K-1K'!F25</f>
        <v>#REF!</v>
      </c>
      <c r="E7" s="61">
        <f>'C-2'!G28+'C-1 M '!G27+'K-1 M'!G28+'C-1K '!G17+'K-1K'!G25</f>
        <v>41</v>
      </c>
      <c r="F7" s="61">
        <f>'C-2'!H28+'C-1 M '!H27+'K-1 M'!H28+'C-1K '!H17+'K-1K'!H25</f>
        <v>4</v>
      </c>
      <c r="G7" s="54">
        <f>'C-2'!I28+'C-1 M '!I27+'K-1 M'!I28+'C-1K '!I17+'K-1K'!I25</f>
        <v>0</v>
      </c>
      <c r="H7" s="54">
        <f>'C-2'!J28+'C-1 M '!J27+'K-1 M'!J28+'C-1K '!J17+'K-1K'!J25</f>
        <v>57</v>
      </c>
      <c r="I7" s="54" t="e">
        <f t="shared" si="0"/>
        <v>#REF!</v>
      </c>
    </row>
    <row r="8" spans="1:9" ht="14.25">
      <c r="A8" s="47">
        <v>4</v>
      </c>
      <c r="B8" s="51" t="s">
        <v>27</v>
      </c>
      <c r="C8" s="21">
        <f>'C-2'!E33+'C-1 M '!E32+'K-1 M'!E33+'C-1K '!E22+'K-1K'!E30</f>
        <v>0</v>
      </c>
      <c r="D8" s="21">
        <f>'C-2'!F33+'C-1 M '!F32+'K-1 M'!F33+'C-1K '!F22+'K-1K'!F30</f>
        <v>26</v>
      </c>
      <c r="E8" s="21">
        <f>'C-2'!G33+'C-1 M '!G32+'K-1 M'!G33+'C-1K '!G22+'K-1K'!G30</f>
        <v>72</v>
      </c>
      <c r="F8" s="21">
        <f>'C-2'!H33+'C-1 M '!H32+'K-1 M'!H33+'C-1K '!H22+'K-1K'!H30</f>
        <v>0</v>
      </c>
      <c r="G8" s="15">
        <f>'C-2'!I33+'C-1 M '!I32+'K-1 M'!I33+'C-1K '!I22+'K-1K'!I30</f>
        <v>0</v>
      </c>
      <c r="H8" s="15">
        <f>'C-2'!J33+'C-1 M '!J32+'K-1 M'!J33+'C-1K '!J22+'K-1K'!J30</f>
        <v>63</v>
      </c>
      <c r="I8" s="15">
        <f t="shared" si="0"/>
        <v>161</v>
      </c>
    </row>
    <row r="9" spans="1:9" ht="14.25">
      <c r="A9" s="47">
        <v>5</v>
      </c>
      <c r="B9" s="51" t="s">
        <v>35</v>
      </c>
      <c r="C9" s="21">
        <f>'C-2'!E31+'C-1 M '!E30+'K-1 M'!E31+'C-1K '!E20+'K-1K'!E28</f>
        <v>44</v>
      </c>
      <c r="D9" s="21">
        <f>'C-2'!F31+'C-1 M '!F30+'K-1 M'!F31+'C-1K '!F20+'K-1K'!F28</f>
        <v>16</v>
      </c>
      <c r="E9" s="21">
        <f>'C-2'!G31+'C-1 M '!G30+'K-1 M'!G31+'C-1K '!G20+'K-1K'!G28</f>
        <v>6</v>
      </c>
      <c r="F9" s="21">
        <f>'C-2'!H31+'C-1 M '!H30+'K-1 M'!H31+'C-1K '!H20+'K-1K'!H28</f>
        <v>38</v>
      </c>
      <c r="G9" s="15" t="e">
        <f>'C-2'!I31+'C-1 M '!I30+'K-1 M'!I31+'C-1K '!I20+'K-1K'!I28</f>
        <v>#REF!</v>
      </c>
      <c r="H9" s="15" t="e">
        <f>'C-2'!J31+'C-1 M '!J30+'K-1 M'!J31+'C-1K '!J20+'K-1K'!J28</f>
        <v>#REF!</v>
      </c>
      <c r="I9" s="15" t="e">
        <f t="shared" si="0"/>
        <v>#REF!</v>
      </c>
    </row>
    <row r="10" spans="1:9" ht="14.25">
      <c r="A10" s="47">
        <v>6</v>
      </c>
      <c r="B10" s="51" t="s">
        <v>28</v>
      </c>
      <c r="C10" s="21">
        <f>'C-2'!E30+'C-1 M '!E29+'K-1 M'!E30+'C-1K '!E19+'K-1K'!E27</f>
        <v>0</v>
      </c>
      <c r="D10" s="21">
        <f>'C-2'!F30+'C-1 M '!F29+'K-1 M'!F30+'C-1K '!F19+'K-1K'!F27</f>
        <v>0</v>
      </c>
      <c r="E10" s="21">
        <f>'C-2'!G30+'C-1 M '!G29+'K-1 M'!G30+'C-1K '!G19+'K-1K'!G27</f>
        <v>0</v>
      </c>
      <c r="F10" s="21">
        <f>'C-2'!H30+'C-1 M '!H29+'K-1 M'!H30+'C-1K '!H19+'K-1K'!H27</f>
        <v>6</v>
      </c>
      <c r="G10" s="15">
        <f>'C-2'!I30+'C-1 M '!I29+'K-1 M'!I30+'C-1K '!I19+'K-1K'!I27</f>
        <v>3</v>
      </c>
      <c r="H10" s="15">
        <f>'C-2'!J30+'C-1 M '!J29+'K-1 M'!J30+'C-1K '!J19+'K-1K'!J27</f>
        <v>0</v>
      </c>
      <c r="I10" s="15">
        <f t="shared" si="0"/>
        <v>9</v>
      </c>
    </row>
    <row r="11" spans="1:9" ht="14.25">
      <c r="A11" s="47">
        <v>7</v>
      </c>
      <c r="B11" s="51" t="s">
        <v>30</v>
      </c>
      <c r="C11" s="21">
        <f>'C-2'!E32+'C-1 M '!E31+'K-1 M'!E32+'C-1K '!E21+'K-1K'!E29</f>
        <v>0</v>
      </c>
      <c r="D11" s="21">
        <f>'C-2'!F32+'C-1 M '!F31+'K-1 M'!F32+'C-1K '!F21+'K-1K'!F29</f>
        <v>0</v>
      </c>
      <c r="E11" s="21">
        <f>'C-2'!G32+'C-1 M '!G31+'K-1 M'!G32+'C-1K '!G21+'K-1K'!G29</f>
        <v>0</v>
      </c>
      <c r="F11" s="21">
        <f>'C-2'!H32+'C-1 M '!H31+'K-1 M'!H32+'C-1K '!H21+'K-1K'!H29</f>
        <v>1</v>
      </c>
      <c r="G11" s="15">
        <f>'C-2'!I32+'C-1 M '!I31+'K-1 M'!I32+'C-1K '!I21+'K-1K'!I29</f>
        <v>3</v>
      </c>
      <c r="H11" s="15" t="e">
        <f>'C-2'!J32+'C-1 M '!J31+'K-1 M'!J32+'C-1K '!J21+'K-1K'!J29</f>
        <v>#REF!</v>
      </c>
      <c r="I11" s="15" t="e">
        <f t="shared" si="0"/>
        <v>#REF!</v>
      </c>
    </row>
    <row r="12" spans="1:9" ht="15" thickBot="1">
      <c r="A12" s="48">
        <v>8</v>
      </c>
      <c r="B12" s="64" t="s">
        <v>26</v>
      </c>
      <c r="C12" s="65">
        <f>'C-2'!E29+'C-1 M '!E28+'K-1 M'!E29+'C-1K '!E18+'K-1K'!E26</f>
        <v>0</v>
      </c>
      <c r="D12" s="65">
        <f>'C-2'!F29+'C-1 M '!F28+'K-1 M'!F29+'C-1K '!F18+'K-1K'!F26</f>
        <v>0</v>
      </c>
      <c r="E12" s="65">
        <f>'C-2'!G29+'C-1 M '!G28+'K-1 M'!G29+'C-1K '!G18+'K-1K'!G26</f>
        <v>0</v>
      </c>
      <c r="F12" s="65">
        <f>'C-2'!H29+'C-1 M '!H28+'K-1 M'!H29+'C-1K '!H18+'K-1K'!H26</f>
        <v>2</v>
      </c>
      <c r="G12" s="55">
        <f>'C-2'!I29+'C-1 M '!I28+'K-1 M'!I29+'C-1K '!I18+'K-1K'!I26</f>
        <v>0</v>
      </c>
      <c r="H12" s="55" t="e">
        <f>'C-2'!J29+'C-1 M '!J28+'K-1 M'!J29+'C-1K '!J18+'K-1K'!J26</f>
        <v>#REF!</v>
      </c>
      <c r="I12" s="55" t="e">
        <f t="shared" si="0"/>
        <v>#REF!</v>
      </c>
    </row>
  </sheetData>
  <sheetProtection/>
  <mergeCells count="5">
    <mergeCell ref="A1:I1"/>
    <mergeCell ref="A2:I2"/>
    <mergeCell ref="A3:A4"/>
    <mergeCell ref="B3:B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D19" sqref="D19"/>
    </sheetView>
  </sheetViews>
  <sheetFormatPr defaultColWidth="8.796875" defaultRowHeight="14.25"/>
  <cols>
    <col min="1" max="1" width="3.59765625" style="0" bestFit="1" customWidth="1"/>
    <col min="2" max="2" width="19.8984375" style="0" bestFit="1" customWidth="1"/>
    <col min="4" max="4" width="8.69921875" style="0" customWidth="1"/>
    <col min="5" max="5" width="5.59765625" style="0" bestFit="1" customWidth="1"/>
    <col min="6" max="6" width="8.69921875" style="0" bestFit="1" customWidth="1"/>
    <col min="7" max="7" width="13.09765625" style="0" customWidth="1"/>
    <col min="8" max="8" width="7.5" style="0" bestFit="1" customWidth="1"/>
  </cols>
  <sheetData>
    <row r="1" spans="1:9" ht="14.25">
      <c r="A1" s="89" t="s">
        <v>87</v>
      </c>
      <c r="B1" s="89"/>
      <c r="C1" s="89"/>
      <c r="D1" s="89"/>
      <c r="E1" s="89"/>
      <c r="F1" s="89"/>
      <c r="G1" s="89"/>
      <c r="H1" s="89"/>
      <c r="I1" s="89"/>
    </row>
    <row r="2" spans="1:9" ht="15" thickBot="1">
      <c r="A2" s="90" t="s">
        <v>152</v>
      </c>
      <c r="B2" s="90"/>
      <c r="C2" s="90"/>
      <c r="D2" s="90"/>
      <c r="E2" s="90"/>
      <c r="F2" s="90"/>
      <c r="G2" s="90"/>
      <c r="H2" s="90"/>
      <c r="I2" s="90"/>
    </row>
    <row r="3" spans="1:9" ht="68.25" thickBot="1">
      <c r="A3" s="73" t="s">
        <v>0</v>
      </c>
      <c r="B3" s="73" t="s">
        <v>25</v>
      </c>
      <c r="C3" s="7" t="s">
        <v>86</v>
      </c>
      <c r="D3" s="7" t="s">
        <v>42</v>
      </c>
      <c r="E3" s="9" t="s">
        <v>8</v>
      </c>
      <c r="F3" s="8" t="s">
        <v>9</v>
      </c>
      <c r="G3" s="8" t="s">
        <v>17</v>
      </c>
      <c r="H3" s="8" t="s">
        <v>13</v>
      </c>
      <c r="I3" s="81" t="s">
        <v>7</v>
      </c>
    </row>
    <row r="4" spans="1:9" ht="15" thickBot="1">
      <c r="A4" s="74"/>
      <c r="B4" s="88"/>
      <c r="C4" s="30" t="s">
        <v>11</v>
      </c>
      <c r="D4" s="33" t="s">
        <v>12</v>
      </c>
      <c r="E4" s="30" t="s">
        <v>18</v>
      </c>
      <c r="F4" s="34" t="s">
        <v>14</v>
      </c>
      <c r="G4" s="31" t="s">
        <v>15</v>
      </c>
      <c r="H4" s="32" t="s">
        <v>16</v>
      </c>
      <c r="I4" s="86"/>
    </row>
    <row r="5" spans="1:9" ht="14.25">
      <c r="A5" s="56">
        <v>1</v>
      </c>
      <c r="B5" s="57" t="s">
        <v>33</v>
      </c>
      <c r="C5" s="60">
        <v>109</v>
      </c>
      <c r="D5" s="60">
        <v>129</v>
      </c>
      <c r="E5" s="60">
        <v>73</v>
      </c>
      <c r="F5" s="60">
        <v>192</v>
      </c>
      <c r="G5" s="53">
        <v>123</v>
      </c>
      <c r="H5" s="53">
        <v>236</v>
      </c>
      <c r="I5" s="53">
        <f>SUM(C5:H5)</f>
        <v>862</v>
      </c>
    </row>
    <row r="6" spans="1:9" ht="14.25">
      <c r="A6" s="58">
        <v>2</v>
      </c>
      <c r="B6" s="59" t="s">
        <v>27</v>
      </c>
      <c r="C6" s="61">
        <v>64</v>
      </c>
      <c r="D6" s="61">
        <v>68</v>
      </c>
      <c r="E6" s="61">
        <v>123</v>
      </c>
      <c r="F6" s="61">
        <v>0</v>
      </c>
      <c r="G6" s="54">
        <v>72</v>
      </c>
      <c r="H6" s="54">
        <v>75</v>
      </c>
      <c r="I6" s="54">
        <f>SUM(C6:H6)</f>
        <v>402</v>
      </c>
    </row>
    <row r="7" spans="1:9" ht="14.25">
      <c r="A7" s="58">
        <v>3</v>
      </c>
      <c r="B7" s="62" t="s">
        <v>31</v>
      </c>
      <c r="C7" s="61">
        <v>36</v>
      </c>
      <c r="D7" s="61">
        <v>61</v>
      </c>
      <c r="E7" s="61">
        <v>29</v>
      </c>
      <c r="F7" s="61">
        <v>59</v>
      </c>
      <c r="G7" s="54">
        <v>66</v>
      </c>
      <c r="H7" s="54">
        <v>84</v>
      </c>
      <c r="I7" s="54">
        <f>SUM(C7:H7)</f>
        <v>335</v>
      </c>
    </row>
    <row r="8" spans="1:9" ht="14.25">
      <c r="A8" s="47">
        <v>4</v>
      </c>
      <c r="B8" s="51" t="s">
        <v>35</v>
      </c>
      <c r="C8" s="21">
        <v>56</v>
      </c>
      <c r="D8" s="21">
        <v>56</v>
      </c>
      <c r="E8" s="21">
        <v>52</v>
      </c>
      <c r="F8" s="21">
        <v>59</v>
      </c>
      <c r="G8" s="15">
        <v>52</v>
      </c>
      <c r="H8" s="15">
        <v>53</v>
      </c>
      <c r="I8" s="15">
        <f>SUM(C8:H8)</f>
        <v>328</v>
      </c>
    </row>
    <row r="9" spans="1:9" ht="14.25">
      <c r="A9" s="47">
        <v>5</v>
      </c>
      <c r="B9" s="51" t="s">
        <v>29</v>
      </c>
      <c r="C9" s="21">
        <v>50</v>
      </c>
      <c r="D9" s="21">
        <v>39</v>
      </c>
      <c r="E9" s="21">
        <v>49</v>
      </c>
      <c r="F9" s="21">
        <v>40</v>
      </c>
      <c r="G9" s="15">
        <v>61</v>
      </c>
      <c r="H9" s="15">
        <v>51</v>
      </c>
      <c r="I9" s="15">
        <f>SUM(C9:H9)</f>
        <v>290</v>
      </c>
    </row>
    <row r="10" spans="1:9" ht="14.25">
      <c r="A10" s="47">
        <v>6</v>
      </c>
      <c r="B10" s="51" t="s">
        <v>26</v>
      </c>
      <c r="C10" s="21">
        <v>14</v>
      </c>
      <c r="D10" s="21">
        <v>28</v>
      </c>
      <c r="E10" s="21">
        <v>0</v>
      </c>
      <c r="F10" s="21">
        <v>31</v>
      </c>
      <c r="G10" s="15">
        <v>10</v>
      </c>
      <c r="H10" s="15">
        <v>11</v>
      </c>
      <c r="I10" s="15">
        <f>SUM(C10:H10)</f>
        <v>94</v>
      </c>
    </row>
    <row r="11" spans="1:9" ht="14.25">
      <c r="A11" s="47">
        <v>7</v>
      </c>
      <c r="B11" s="51" t="s">
        <v>30</v>
      </c>
      <c r="C11" s="21">
        <v>0</v>
      </c>
      <c r="D11" s="21">
        <v>4</v>
      </c>
      <c r="E11" s="21">
        <v>12</v>
      </c>
      <c r="F11" s="21">
        <v>7</v>
      </c>
      <c r="G11" s="15">
        <v>0</v>
      </c>
      <c r="H11" s="15">
        <v>16</v>
      </c>
      <c r="I11" s="15">
        <f>SUM(C11:H11)</f>
        <v>39</v>
      </c>
    </row>
    <row r="12" spans="1:9" ht="15" thickBot="1">
      <c r="A12" s="48">
        <v>8</v>
      </c>
      <c r="B12" s="52" t="s">
        <v>28</v>
      </c>
      <c r="C12" s="49">
        <v>0</v>
      </c>
      <c r="D12" s="49">
        <v>0</v>
      </c>
      <c r="E12" s="49">
        <v>0</v>
      </c>
      <c r="F12" s="49">
        <v>0</v>
      </c>
      <c r="G12" s="16">
        <v>0</v>
      </c>
      <c r="H12" s="16">
        <v>0</v>
      </c>
      <c r="I12" s="16">
        <f>SUM(C12:H12)</f>
        <v>0</v>
      </c>
    </row>
  </sheetData>
  <sheetProtection/>
  <mergeCells count="5">
    <mergeCell ref="A1:I1"/>
    <mergeCell ref="A2:I2"/>
    <mergeCell ref="A3:A4"/>
    <mergeCell ref="B3:B4"/>
    <mergeCell ref="I3:I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Józef</dc:creator>
  <cp:keywords/>
  <dc:description/>
  <cp:lastModifiedBy>j.niec</cp:lastModifiedBy>
  <cp:lastPrinted>2016-09-24T12:23:23Z</cp:lastPrinted>
  <dcterms:created xsi:type="dcterms:W3CDTF">2009-05-03T16:43:55Z</dcterms:created>
  <dcterms:modified xsi:type="dcterms:W3CDTF">2016-09-24T12:24:21Z</dcterms:modified>
  <cp:category/>
  <cp:version/>
  <cp:contentType/>
  <cp:contentStatus/>
</cp:coreProperties>
</file>